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filterPrivacy="1" defaultThemeVersion="124226"/>
  <xr:revisionPtr revIDLastSave="0" documentId="13_ncr:1_{C58A091E-837B-4FB0-B444-477C67A6CEC7}" xr6:coauthVersionLast="41" xr6:coauthVersionMax="41" xr10:uidLastSave="{00000000-0000-0000-0000-000000000000}"/>
  <bookViews>
    <workbookView xWindow="-120" yWindow="-120" windowWidth="20730" windowHeight="11160" tabRatio="923" firstSheet="1" activeTab="1" xr2:uid="{00000000-000D-0000-FFFF-FFFF00000000}"/>
  </bookViews>
  <sheets>
    <sheet name="مصرف حسب الوزارات" sheetId="5" r:id="rId1"/>
    <sheet name="مصرف حسب تصنيف الوزارات اقتصادي" sheetId="6" r:id="rId2"/>
    <sheet name="مصرف حسب التصنيف الاقتصادي" sheetId="7" r:id="rId3"/>
    <sheet name="انوع الاستثمار" sheetId="4" r:id="rId4"/>
    <sheet name="ايرادات حسب التصنيف الاقتصادي" sheetId="9" r:id="rId5"/>
    <sheet name="ملخص السلف " sheetId="10" r:id="rId6"/>
    <sheet name="ايرادات النفطية والغير نفطية" sheetId="11" r:id="rId7"/>
  </sheets>
  <calcPr calcId="191029"/>
</workbook>
</file>

<file path=xl/calcChain.xml><?xml version="1.0" encoding="utf-8"?>
<calcChain xmlns="http://schemas.openxmlformats.org/spreadsheetml/2006/main">
  <c r="D5" i="5" l="1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" i="5"/>
  <c r="B5" i="10" l="1"/>
  <c r="D5" i="9" l="1"/>
  <c r="D6" i="9"/>
  <c r="D7" i="9"/>
  <c r="D8" i="9"/>
  <c r="D9" i="9"/>
  <c r="D10" i="9"/>
  <c r="D11" i="9"/>
  <c r="D12" i="9"/>
  <c r="D4" i="9"/>
</calcChain>
</file>

<file path=xl/sharedStrings.xml><?xml version="1.0" encoding="utf-8"?>
<sst xmlns="http://schemas.openxmlformats.org/spreadsheetml/2006/main" count="202" uniqueCount="137">
  <si>
    <t>اسماء الوزارات</t>
  </si>
  <si>
    <t>مجلس النواب</t>
  </si>
  <si>
    <t>رئاسة الجمهورية</t>
  </si>
  <si>
    <t>مجلس الوزراء</t>
  </si>
  <si>
    <t>وزارة الخارجية</t>
  </si>
  <si>
    <t>وزارة المالية</t>
  </si>
  <si>
    <t>وزارة الداخلية</t>
  </si>
  <si>
    <t>وزارةالعمل والشوؤن الاجتماعية</t>
  </si>
  <si>
    <t>وزارةالدفاع</t>
  </si>
  <si>
    <t>وزارة العدل</t>
  </si>
  <si>
    <t>وزارة التربية</t>
  </si>
  <si>
    <t>وزارة الشباب والرياضة</t>
  </si>
  <si>
    <t>وزارة التجارة</t>
  </si>
  <si>
    <t>وزارة الثقافة</t>
  </si>
  <si>
    <t>وزارة النقل</t>
  </si>
  <si>
    <t>وزارة الزراعة</t>
  </si>
  <si>
    <t>وزارة الموارد المائية</t>
  </si>
  <si>
    <t>وزارة النفط</t>
  </si>
  <si>
    <t>وزارة التخطيط والتعاون الانمائي</t>
  </si>
  <si>
    <t>وزارة الصناعة والمعادن</t>
  </si>
  <si>
    <t>وزارة التعليم العالي والبحث العلمي</t>
  </si>
  <si>
    <t>وزارة الكهرباء</t>
  </si>
  <si>
    <t>وزارة الاتصالات</t>
  </si>
  <si>
    <t>وزارة المهجرين والمهاجرين</t>
  </si>
  <si>
    <t>دوائر غير مرتبطة بوزارة</t>
  </si>
  <si>
    <t xml:space="preserve">المجموع العام </t>
  </si>
  <si>
    <t>اسماء الفصول</t>
  </si>
  <si>
    <t>مجموع الفصل ( 01 )  تعويضات الموظفين</t>
  </si>
  <si>
    <t>مجموع الفصل ( 02 )  المستلزمات الخدمية</t>
  </si>
  <si>
    <t>مجموع الفصل ( 03 )  المستلزمات السلعية</t>
  </si>
  <si>
    <t>مجموع الفصل ( 04 )  صيانة الموجودات</t>
  </si>
  <si>
    <t>مجموع الفصل ( 05 )  النفقات الرأسمالية</t>
  </si>
  <si>
    <t>مجموع الفصل ( 06 )  المنح والاعانات وخدمة الدين</t>
  </si>
  <si>
    <t>مجموع الفصل ( 09 )  الرعاية الاجتماعية</t>
  </si>
  <si>
    <t xml:space="preserve">المجموع العام              </t>
  </si>
  <si>
    <t>اسمــــاء الــوزارات</t>
  </si>
  <si>
    <t>الرواتــب والاجور</t>
  </si>
  <si>
    <t>المستلزمات الخدمية</t>
  </si>
  <si>
    <t>المستلزمات السلعية</t>
  </si>
  <si>
    <t>صيانة المـــوجودات</t>
  </si>
  <si>
    <t>النفقات الرأسمالـية</t>
  </si>
  <si>
    <t>المنح والاعانات وخدمة الدين</t>
  </si>
  <si>
    <t>الـــــرعايـــة الاجتــــماعيـة</t>
  </si>
  <si>
    <t>اسماء القطاعات</t>
  </si>
  <si>
    <t>مجموع القطاع ( 01 )  القطاع الزراعي</t>
  </si>
  <si>
    <t>مجموع القطاع ( 02 )  القطاع الصناعي</t>
  </si>
  <si>
    <t>مجموع القطاع ( 03 )  قطاع النقل والاتصالات</t>
  </si>
  <si>
    <t>مجموع القطاع ( 04 )  مباني وخدمات</t>
  </si>
  <si>
    <t>مجموع القطاع ( 05 )  التربية والتعليم</t>
  </si>
  <si>
    <t xml:space="preserve">المجموع العام                   </t>
  </si>
  <si>
    <t>القطاع الزراعي</t>
  </si>
  <si>
    <t>القطاع الصناعي</t>
  </si>
  <si>
    <t>قطاع النقل والاتصالات</t>
  </si>
  <si>
    <t xml:space="preserve">قطاع المباني والخدمات </t>
  </si>
  <si>
    <t>قطاع التربيه والتعليم</t>
  </si>
  <si>
    <t>الموازنة الاستثمارية</t>
  </si>
  <si>
    <t>الموازنة الجارية</t>
  </si>
  <si>
    <t xml:space="preserve"> الموازنة الاستثمارية </t>
  </si>
  <si>
    <t>مجـــموع الوزاره</t>
  </si>
  <si>
    <t>مجموع الوزاره</t>
  </si>
  <si>
    <t xml:space="preserve">الموازنة الجارية   </t>
  </si>
  <si>
    <t>الالتزامات والمساعدات الخارجية</t>
  </si>
  <si>
    <t>البرامـــج الخــــاصة</t>
  </si>
  <si>
    <t>مجموع الفصل ( 08 )  البرامج الخاصة</t>
  </si>
  <si>
    <t>وزارة الصحة والبيئة</t>
  </si>
  <si>
    <t>مجموع الفصل ( 07 )  الالتزامات والمساهمات</t>
  </si>
  <si>
    <t>محافظة بغداد</t>
  </si>
  <si>
    <t>محافظة ديالى</t>
  </si>
  <si>
    <t>محافظة واسط</t>
  </si>
  <si>
    <t>محافظة النجف الاشرف</t>
  </si>
  <si>
    <t>محافظة الديوانية</t>
  </si>
  <si>
    <t>محافظة المثنى</t>
  </si>
  <si>
    <t>محافظة كربلاء</t>
  </si>
  <si>
    <t>محافظة ميسان</t>
  </si>
  <si>
    <t xml:space="preserve">وزارة الاعمار والاسكان والبلديات العامة </t>
  </si>
  <si>
    <t xml:space="preserve">محافظة البصرة </t>
  </si>
  <si>
    <t xml:space="preserve">محافظة ذي قار </t>
  </si>
  <si>
    <t>الموازنة الاجمالية</t>
  </si>
  <si>
    <t>نوع الاستثمار( 1 ) منهاج استثماري</t>
  </si>
  <si>
    <t>نوع الاستثمار( 2 ) تنمية اقاليم</t>
  </si>
  <si>
    <t>نوع الاستثمار( 3 ) بترودولار</t>
  </si>
  <si>
    <t>نوع الاستثمار( 4 ) انعاش الاهوار</t>
  </si>
  <si>
    <t>المجموع العام للمصروفات</t>
  </si>
  <si>
    <t>نوع الاستثمار( 5 ) استراتيجية التخفيف من الفقر</t>
  </si>
  <si>
    <t>انواع الاستثمار</t>
  </si>
  <si>
    <t xml:space="preserve"> </t>
  </si>
  <si>
    <t>محافظة بابل</t>
  </si>
  <si>
    <t>مجلس الدولة</t>
  </si>
  <si>
    <t>حكومة اقليم كردستان</t>
  </si>
  <si>
    <t xml:space="preserve">الايرادات </t>
  </si>
  <si>
    <t>مجموع العدد 01 الايرادات النفطية والثروات المعدنية</t>
  </si>
  <si>
    <t>مجموع العدد 02 الضرائب على الدخول والثروات</t>
  </si>
  <si>
    <t>مجموع العدد 03 الضرائب السلعية ورسوم الانتاج</t>
  </si>
  <si>
    <t>مجموع العدد 04 الرسوم</t>
  </si>
  <si>
    <t>مجموع العدد 05 حصة الموازنة من ارباح القطاع العام</t>
  </si>
  <si>
    <t>مجموع العدد 06 الايرادات الرأسمالية</t>
  </si>
  <si>
    <t>مجموع العدد 07 الايرادات التحويلية</t>
  </si>
  <si>
    <t>مجموع العدد 08 ايرادات اخرى</t>
  </si>
  <si>
    <t>المجموع العام</t>
  </si>
  <si>
    <t>سلف الموازنة الجارية</t>
  </si>
  <si>
    <t>سلف الموازنة الاستثمارية</t>
  </si>
  <si>
    <t>سلف الموازنة الاجمالية</t>
  </si>
  <si>
    <t xml:space="preserve">أجمالي الأيرادات النفطية </t>
  </si>
  <si>
    <t xml:space="preserve">أجمالي الأيرادات الغير نفطية </t>
  </si>
  <si>
    <t xml:space="preserve">أجمالي  الأيرادات </t>
  </si>
  <si>
    <t xml:space="preserve">نسبة ايرادات النفط من أجمالي الأيرادات </t>
  </si>
  <si>
    <t xml:space="preserve">نسبة الأيرادات الغير نفطية  من أجمالي الأيرادات </t>
  </si>
  <si>
    <t xml:space="preserve">نسبة أجمالي الأيرادات </t>
  </si>
  <si>
    <t>مجلس القضاء الاعلى</t>
  </si>
  <si>
    <t>المحكمة الاتحادية العليا</t>
  </si>
  <si>
    <t xml:space="preserve">تقرير تنفيذ الموازنة على مستوى الوزارات  </t>
  </si>
  <si>
    <t xml:space="preserve">تقرير بالمصروفات الفعلية بمستوى الوزارات حسب التصنيف الاقتصادي للموازنه الجارية </t>
  </si>
  <si>
    <t>تقرير بالمصروفات حسب التصنيف الاقتصادي للموازنة الجارية</t>
  </si>
  <si>
    <t xml:space="preserve">تقرير بالمصروفات حسب القطاعات للموازنة الاستثمارية  </t>
  </si>
  <si>
    <t xml:space="preserve">تقرير بالمصروفات للموازنة الاستثمارية بمستوى انواع الاستثمار   </t>
  </si>
  <si>
    <t xml:space="preserve"> تقرير بالايرادات حسب التصنيف الاقتصادي للموازنة الجارية والاستثمارية  </t>
  </si>
  <si>
    <t xml:space="preserve">ملخص السلف  </t>
  </si>
  <si>
    <t xml:space="preserve">تقرير بالمصروفات الفعلية بمستوى الوزارات حسب التصنيف الاقتصادي للموازنه الاستثمارية </t>
  </si>
  <si>
    <t>محافظة الانبار</t>
  </si>
  <si>
    <t>محافظة صلاح الدين</t>
  </si>
  <si>
    <t>محافظة نينوى</t>
  </si>
  <si>
    <t>وزارة الصحةوالبيئة</t>
  </si>
  <si>
    <t>وزارة الاعمار والاسكان</t>
  </si>
  <si>
    <t>وزارة التخطيط</t>
  </si>
  <si>
    <t>وزارة التعليم العالي والبحث</t>
  </si>
  <si>
    <t>محافظة البصرة</t>
  </si>
  <si>
    <t>محافظة ذي قار</t>
  </si>
  <si>
    <t>المحكمة الاتحاديةالعليا</t>
  </si>
  <si>
    <t>تقرير بالأيرادات النفطية والغير نفطية ونسبة كل منهما من اجمالي الايرادات للموازنة  الجارية والاستثمارية</t>
  </si>
  <si>
    <t>المجموع العام للفصول</t>
  </si>
  <si>
    <t>المجموع العام للقطاعات</t>
  </si>
  <si>
    <t>وزارة المالية دائرة المحاسبة قسم التوحيد/ نظام توحيد حسابات الدولة على الموازنة الجارية والاستثمارية  لغاية نيسان لسنه 2020</t>
  </si>
  <si>
    <t>وزارة المالية دائرة المحاسبة قسم التوحيد/ نظام توحيد حسابات الدولة على الموازنة الجارية والاستثمارية  لغاية نيسان  لسنه 2020</t>
  </si>
  <si>
    <t>وزارة المالية دائرة المحاسبة قسم التوحيد/ نظام توحيد حسابات الدولة على الموازنة االاستثمارية  لغاية نيسان لسنه 2020</t>
  </si>
  <si>
    <t>وزارة المالية دائرة المحاسبة قسم التوحيد/ نظام توحيد حسابات الدولة على الموازنة الجارية لغاية  نيسان  لسنه 2020</t>
  </si>
  <si>
    <t>وزارة المالية دائرة المحاسبة قسم التوحيد/ نظام توحيد حسابات الدولة على الموازنة الاستثمارية  لغاية  نيسان  لسنه 2020</t>
  </si>
  <si>
    <t>وزارة المالية دائرة المحاسبة قسم التوحيد/ نظام توحيد حسابات الدولة على الموازنة الجارية والاستثمارية  لغاية  نيسان  لسنه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</si>
</sst>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_-* #,##0.00\-;_-* &quot;-&quot;??_-;_-@_-"/>
    <numFmt numFmtId="165" formatCode="_-* #,##0.00_-;\-* #,##0.00_-;_-* &quot;-&quot;??_-;_-@_-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Algerian"/>
      <family val="5"/>
    </font>
    <font>
      <b/>
      <sz val="13"/>
      <color theme="1"/>
      <name val="Calibri"/>
      <family val="2"/>
      <scheme val="minor"/>
    </font>
    <font>
      <b/>
      <sz val="18"/>
      <color theme="3"/>
      <name val="Cambria"/>
      <family val="2"/>
      <charset val="178"/>
      <scheme val="major"/>
    </font>
    <font>
      <b/>
      <sz val="15"/>
      <color theme="3"/>
      <name val="Calibri"/>
      <family val="2"/>
      <charset val="178"/>
      <scheme val="minor"/>
    </font>
    <font>
      <b/>
      <sz val="13"/>
      <color theme="3"/>
      <name val="Calibri"/>
      <family val="2"/>
      <charset val="178"/>
      <scheme val="minor"/>
    </font>
    <font>
      <b/>
      <sz val="11"/>
      <color theme="3"/>
      <name val="Calibri"/>
      <family val="2"/>
      <charset val="178"/>
      <scheme val="minor"/>
    </font>
    <font>
      <sz val="11"/>
      <color rgb="FF006100"/>
      <name val="Calibri"/>
      <family val="2"/>
      <charset val="178"/>
      <scheme val="minor"/>
    </font>
    <font>
      <sz val="11"/>
      <color rgb="FF9C0006"/>
      <name val="Calibri"/>
      <family val="2"/>
      <charset val="178"/>
      <scheme val="minor"/>
    </font>
    <font>
      <sz val="11"/>
      <color rgb="FF9C6500"/>
      <name val="Calibri"/>
      <family val="2"/>
      <charset val="178"/>
      <scheme val="minor"/>
    </font>
    <font>
      <sz val="11"/>
      <color rgb="FF3F3F76"/>
      <name val="Calibri"/>
      <family val="2"/>
      <charset val="178"/>
      <scheme val="minor"/>
    </font>
    <font>
      <b/>
      <sz val="11"/>
      <color rgb="FF3F3F3F"/>
      <name val="Calibri"/>
      <family val="2"/>
      <charset val="178"/>
      <scheme val="minor"/>
    </font>
    <font>
      <b/>
      <sz val="11"/>
      <color rgb="FFFA7D00"/>
      <name val="Calibri"/>
      <family val="2"/>
      <charset val="178"/>
      <scheme val="minor"/>
    </font>
    <font>
      <sz val="11"/>
      <color rgb="FFFA7D00"/>
      <name val="Calibri"/>
      <family val="2"/>
      <charset val="178"/>
      <scheme val="minor"/>
    </font>
    <font>
      <b/>
      <sz val="11"/>
      <color theme="0"/>
      <name val="Calibri"/>
      <family val="2"/>
      <charset val="178"/>
      <scheme val="minor"/>
    </font>
    <font>
      <sz val="11"/>
      <color rgb="FFFF0000"/>
      <name val="Calibri"/>
      <family val="2"/>
      <charset val="178"/>
      <scheme val="minor"/>
    </font>
    <font>
      <i/>
      <sz val="11"/>
      <color rgb="FF7F7F7F"/>
      <name val="Calibri"/>
      <family val="2"/>
      <charset val="178"/>
      <scheme val="minor"/>
    </font>
    <font>
      <b/>
      <sz val="11"/>
      <color theme="1"/>
      <name val="Calibri"/>
      <family val="2"/>
      <charset val="178"/>
      <scheme val="minor"/>
    </font>
    <font>
      <sz val="11"/>
      <color theme="0"/>
      <name val="Calibri"/>
      <family val="2"/>
      <charset val="178"/>
      <scheme val="minor"/>
    </font>
  </fonts>
  <fills count="4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BD4A47"/>
        <bgColor indexed="64"/>
      </patternFill>
    </fill>
    <fill>
      <patternFill patternType="solid">
        <fgColor rgb="FF65FFAB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2">
    <xf numFmtId="0" fontId="0" fillId="0" borderId="0"/>
    <xf numFmtId="0" fontId="4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/>
    <xf numFmtId="0" fontId="3" fillId="0" borderId="0"/>
    <xf numFmtId="0" fontId="10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3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14" fillId="15" borderId="0" applyNumberFormat="0" applyBorder="0" applyAlignment="0" applyProtection="0"/>
    <xf numFmtId="0" fontId="15" fillId="16" borderId="0" applyNumberFormat="0" applyBorder="0" applyAlignment="0" applyProtection="0"/>
    <xf numFmtId="0" fontId="16" fillId="17" borderId="0" applyNumberFormat="0" applyBorder="0" applyAlignment="0" applyProtection="0"/>
    <xf numFmtId="0" fontId="17" fillId="18" borderId="10" applyNumberFormat="0" applyAlignment="0" applyProtection="0"/>
    <xf numFmtId="0" fontId="18" fillId="19" borderId="11" applyNumberFormat="0" applyAlignment="0" applyProtection="0"/>
    <xf numFmtId="0" fontId="19" fillId="19" borderId="10" applyNumberFormat="0" applyAlignment="0" applyProtection="0"/>
    <xf numFmtId="0" fontId="20" fillId="0" borderId="12" applyNumberFormat="0" applyFill="0" applyAlignment="0" applyProtection="0"/>
    <xf numFmtId="0" fontId="21" fillId="20" borderId="13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5" applyNumberFormat="0" applyFill="0" applyAlignment="0" applyProtection="0"/>
    <xf numFmtId="0" fontId="25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5" fillId="33" borderId="0" applyNumberFormat="0" applyBorder="0" applyAlignment="0" applyProtection="0"/>
    <xf numFmtId="0" fontId="25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5" fillId="45" borderId="0" applyNumberFormat="0" applyBorder="0" applyAlignment="0" applyProtection="0"/>
    <xf numFmtId="0" fontId="2" fillId="0" borderId="0"/>
    <xf numFmtId="0" fontId="2" fillId="21" borderId="14" applyNumberFormat="0" applyFont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</cellStyleXfs>
  <cellXfs count="61">
    <xf numFmtId="0" fontId="0" fillId="0" borderId="0" xfId="0"/>
    <xf numFmtId="0" fontId="6" fillId="2" borderId="1" xfId="1" applyFont="1" applyFill="1" applyBorder="1"/>
    <xf numFmtId="0" fontId="7" fillId="0" borderId="0" xfId="1" applyFont="1"/>
    <xf numFmtId="0" fontId="6" fillId="2" borderId="1" xfId="0" applyFont="1" applyFill="1" applyBorder="1"/>
    <xf numFmtId="0" fontId="7" fillId="0" borderId="0" xfId="25" applyFont="1"/>
    <xf numFmtId="0" fontId="6" fillId="2" borderId="1" xfId="25" applyFont="1" applyFill="1" applyBorder="1"/>
    <xf numFmtId="0" fontId="9" fillId="4" borderId="6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/>
    </xf>
    <xf numFmtId="0" fontId="6" fillId="4" borderId="1" xfId="25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3" fontId="9" fillId="4" borderId="1" xfId="25" applyNumberFormat="1" applyFont="1" applyFill="1" applyBorder="1" applyAlignment="1">
      <alignment horizontal="center" vertical="center"/>
    </xf>
    <xf numFmtId="3" fontId="9" fillId="3" borderId="1" xfId="25" applyNumberFormat="1" applyFont="1" applyFill="1" applyBorder="1" applyAlignment="1">
      <alignment horizontal="center" vertical="center"/>
    </xf>
    <xf numFmtId="3" fontId="9" fillId="8" borderId="1" xfId="25" applyNumberFormat="1" applyFont="1" applyFill="1" applyBorder="1" applyAlignment="1">
      <alignment horizontal="center" vertical="center"/>
    </xf>
    <xf numFmtId="3" fontId="9" fillId="9" borderId="1" xfId="25" applyNumberFormat="1" applyFont="1" applyFill="1" applyBorder="1" applyAlignment="1">
      <alignment horizontal="center" vertical="center"/>
    </xf>
    <xf numFmtId="0" fontId="9" fillId="10" borderId="1" xfId="25" applyFont="1" applyFill="1" applyBorder="1" applyAlignment="1">
      <alignment horizontal="center" vertical="center"/>
    </xf>
    <xf numFmtId="0" fontId="9" fillId="11" borderId="1" xfId="25" applyFont="1" applyFill="1" applyBorder="1" applyAlignment="1">
      <alignment horizontal="center" vertical="center"/>
    </xf>
    <xf numFmtId="0" fontId="9" fillId="12" borderId="1" xfId="25" applyFont="1" applyFill="1" applyBorder="1" applyAlignment="1">
      <alignment horizontal="center" vertical="center"/>
    </xf>
    <xf numFmtId="0" fontId="9" fillId="13" borderId="1" xfId="25" applyFont="1" applyFill="1" applyBorder="1" applyAlignment="1">
      <alignment horizontal="center" vertical="center"/>
    </xf>
    <xf numFmtId="0" fontId="9" fillId="14" borderId="1" xfId="25" applyFont="1" applyFill="1" applyBorder="1" applyAlignment="1">
      <alignment horizontal="center" vertical="center" wrapText="1"/>
    </xf>
    <xf numFmtId="0" fontId="8" fillId="14" borderId="6" xfId="0" applyFont="1" applyFill="1" applyBorder="1" applyAlignment="1">
      <alignment horizontal="center" vertical="center" wrapText="1"/>
    </xf>
    <xf numFmtId="0" fontId="6" fillId="14" borderId="1" xfId="1" applyFont="1" applyFill="1" applyBorder="1"/>
    <xf numFmtId="0" fontId="6" fillId="14" borderId="1" xfId="0" applyFont="1" applyFill="1" applyBorder="1"/>
    <xf numFmtId="0" fontId="9" fillId="14" borderId="6" xfId="0" applyFont="1" applyFill="1" applyBorder="1" applyAlignment="1">
      <alignment vertical="center"/>
    </xf>
    <xf numFmtId="0" fontId="6" fillId="14" borderId="2" xfId="1" applyFont="1" applyFill="1" applyBorder="1" applyAlignment="1">
      <alignment vertical="center"/>
    </xf>
    <xf numFmtId="0" fontId="6" fillId="2" borderId="2" xfId="1" applyFont="1" applyFill="1" applyBorder="1" applyAlignment="1">
      <alignment vertical="center"/>
    </xf>
    <xf numFmtId="3" fontId="6" fillId="6" borderId="1" xfId="0" applyNumberFormat="1" applyFont="1" applyFill="1" applyBorder="1" applyAlignment="1">
      <alignment horizontal="right" readingOrder="2"/>
    </xf>
    <xf numFmtId="3" fontId="6" fillId="6" borderId="1" xfId="1" applyNumberFormat="1" applyFont="1" applyFill="1" applyBorder="1" applyAlignment="1">
      <alignment horizontal="right" readingOrder="2"/>
    </xf>
    <xf numFmtId="0" fontId="6" fillId="6" borderId="1" xfId="1" applyFont="1" applyFill="1" applyBorder="1" applyAlignment="1">
      <alignment horizontal="right" readingOrder="2"/>
    </xf>
    <xf numFmtId="3" fontId="6" fillId="6" borderId="1" xfId="0" applyNumberFormat="1" applyFont="1" applyFill="1" applyBorder="1" applyAlignment="1">
      <alignment horizontal="center" readingOrder="2"/>
    </xf>
    <xf numFmtId="3" fontId="6" fillId="6" borderId="1" xfId="22" applyNumberFormat="1" applyFont="1" applyFill="1" applyBorder="1" applyAlignment="1">
      <alignment horizontal="center" readingOrder="2"/>
    </xf>
    <xf numFmtId="3" fontId="6" fillId="6" borderId="1" xfId="1" applyNumberFormat="1" applyFont="1" applyFill="1" applyBorder="1" applyAlignment="1">
      <alignment horizontal="center" readingOrder="2"/>
    </xf>
    <xf numFmtId="3" fontId="6" fillId="6" borderId="1" xfId="22" applyNumberFormat="1" applyFont="1" applyFill="1" applyBorder="1" applyAlignment="1">
      <alignment horizontal="right" readingOrder="2"/>
    </xf>
    <xf numFmtId="3" fontId="9" fillId="6" borderId="1" xfId="22" applyNumberFormat="1" applyFont="1" applyFill="1" applyBorder="1" applyAlignment="1">
      <alignment horizontal="center" readingOrder="2"/>
    </xf>
    <xf numFmtId="3" fontId="6" fillId="6" borderId="1" xfId="16" applyNumberFormat="1" applyFont="1" applyFill="1" applyBorder="1" applyAlignment="1">
      <alignment horizontal="right" indent="1" readingOrder="2"/>
    </xf>
    <xf numFmtId="3" fontId="6" fillId="6" borderId="1" xfId="22" applyNumberFormat="1" applyFont="1" applyFill="1" applyBorder="1" applyAlignment="1">
      <alignment horizontal="right" indent="1" readingOrder="2"/>
    </xf>
    <xf numFmtId="9" fontId="6" fillId="6" borderId="1" xfId="23" applyFont="1" applyFill="1" applyBorder="1" applyAlignment="1">
      <alignment horizontal="right" indent="1" readingOrder="2"/>
    </xf>
    <xf numFmtId="3" fontId="6" fillId="6" borderId="1" xfId="16" applyNumberFormat="1" applyFont="1" applyFill="1" applyBorder="1" applyAlignment="1">
      <alignment horizontal="right" readingOrder="2"/>
    </xf>
    <xf numFmtId="0" fontId="6" fillId="5" borderId="3" xfId="8" applyFont="1" applyFill="1" applyBorder="1" applyAlignment="1">
      <alignment horizontal="center" vertical="center"/>
    </xf>
    <xf numFmtId="0" fontId="6" fillId="5" borderId="4" xfId="8" applyFont="1" applyFill="1" applyBorder="1" applyAlignment="1">
      <alignment horizontal="center" vertical="center"/>
    </xf>
    <xf numFmtId="0" fontId="6" fillId="5" borderId="5" xfId="8" applyFont="1" applyFill="1" applyBorder="1" applyAlignment="1">
      <alignment horizontal="center" vertical="center"/>
    </xf>
    <xf numFmtId="0" fontId="6" fillId="5" borderId="3" xfId="8" applyFont="1" applyFill="1" applyBorder="1" applyAlignment="1">
      <alignment horizontal="center" vertical="center" wrapText="1"/>
    </xf>
    <xf numFmtId="0" fontId="6" fillId="5" borderId="4" xfId="8" applyFont="1" applyFill="1" applyBorder="1" applyAlignment="1">
      <alignment horizontal="center" vertical="center" wrapText="1"/>
    </xf>
    <xf numFmtId="0" fontId="6" fillId="5" borderId="5" xfId="8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3" xfId="1" applyFont="1" applyFill="1" applyBorder="1" applyAlignment="1">
      <alignment horizontal="center"/>
    </xf>
    <xf numFmtId="0" fontId="6" fillId="5" borderId="4" xfId="1" applyFont="1" applyFill="1" applyBorder="1" applyAlignment="1">
      <alignment horizontal="center"/>
    </xf>
    <xf numFmtId="0" fontId="6" fillId="5" borderId="5" xfId="1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5" borderId="3" xfId="24" applyFont="1" applyFill="1" applyBorder="1" applyAlignment="1">
      <alignment horizontal="center" vertical="center"/>
    </xf>
    <xf numFmtId="0" fontId="6" fillId="5" borderId="4" xfId="24" applyFont="1" applyFill="1" applyBorder="1" applyAlignment="1">
      <alignment horizontal="center" vertical="center"/>
    </xf>
    <xf numFmtId="0" fontId="6" fillId="5" borderId="5" xfId="24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5" borderId="3" xfId="25" applyFont="1" applyFill="1" applyBorder="1" applyAlignment="1">
      <alignment horizontal="center" vertical="center" wrapText="1"/>
    </xf>
    <xf numFmtId="0" fontId="6" fillId="5" borderId="5" xfId="25" applyFont="1" applyFill="1" applyBorder="1" applyAlignment="1">
      <alignment horizontal="center" vertical="center" wrapText="1"/>
    </xf>
  </cellXfs>
  <cellStyles count="102">
    <cellStyle name="20% - Accent1" xfId="43" builtinId="30" customBuiltin="1"/>
    <cellStyle name="20% - Accent2" xfId="47" builtinId="34" customBuiltin="1"/>
    <cellStyle name="20% - Accent3" xfId="51" builtinId="38" customBuiltin="1"/>
    <cellStyle name="20% - Accent4" xfId="55" builtinId="42" customBuiltin="1"/>
    <cellStyle name="20% - Accent5" xfId="59" builtinId="46" customBuiltin="1"/>
    <cellStyle name="20% - Accent6" xfId="63" builtinId="50" customBuiltin="1"/>
    <cellStyle name="40% - Accent1" xfId="44" builtinId="31" customBuiltin="1"/>
    <cellStyle name="40% - Accent2" xfId="48" builtinId="35" customBuiltin="1"/>
    <cellStyle name="40% - Accent3" xfId="52" builtinId="39" customBuiltin="1"/>
    <cellStyle name="40% - Accent4" xfId="56" builtinId="43" customBuiltin="1"/>
    <cellStyle name="40% - Accent5" xfId="60" builtinId="47" customBuiltin="1"/>
    <cellStyle name="40% - Accent6" xfId="64" builtinId="51" customBuiltin="1"/>
    <cellStyle name="60% - Accent1" xfId="45" builtinId="32" customBuiltin="1"/>
    <cellStyle name="60% - Accent2" xfId="49" builtinId="36" customBuiltin="1"/>
    <cellStyle name="60% - Accent3" xfId="53" builtinId="40" customBuiltin="1"/>
    <cellStyle name="60% - Accent4" xfId="57" builtinId="44" customBuiltin="1"/>
    <cellStyle name="60% - Accent5" xfId="61" builtinId="48" customBuiltin="1"/>
    <cellStyle name="60% - Accent6" xfId="65" builtinId="52" customBuiltin="1"/>
    <cellStyle name="Accent1" xfId="42" builtinId="29" customBuiltin="1"/>
    <cellStyle name="Accent2" xfId="46" builtinId="33" customBuiltin="1"/>
    <cellStyle name="Accent3" xfId="50" builtinId="37" customBuiltin="1"/>
    <cellStyle name="Accent4" xfId="54" builtinId="41" customBuiltin="1"/>
    <cellStyle name="Accent5" xfId="58" builtinId="45" customBuiltin="1"/>
    <cellStyle name="Accent6" xfId="62" builtinId="49" customBuiltin="1"/>
    <cellStyle name="Bad" xfId="32" builtinId="27" customBuiltin="1"/>
    <cellStyle name="Calculation" xfId="36" builtinId="22" customBuiltin="1"/>
    <cellStyle name="Check Cell" xfId="38" builtinId="23" customBuiltin="1"/>
    <cellStyle name="Comma" xfId="22" builtinId="3"/>
    <cellStyle name="Comma 2" xfId="2" xr:uid="{00000000-0005-0000-0000-00001C000000}"/>
    <cellStyle name="Comma 2 2" xfId="3" xr:uid="{00000000-0005-0000-0000-00001D000000}"/>
    <cellStyle name="Comma 2 3" xfId="74" xr:uid="{00000000-0005-0000-0000-00001E000000}"/>
    <cellStyle name="Comma 2 4" xfId="94" xr:uid="{00000000-0005-0000-0000-00001F000000}"/>
    <cellStyle name="Comma 3" xfId="4" xr:uid="{00000000-0005-0000-0000-000020000000}"/>
    <cellStyle name="Comma 3 2" xfId="95" xr:uid="{00000000-0005-0000-0000-000021000000}"/>
    <cellStyle name="Comma 4" xfId="5" xr:uid="{00000000-0005-0000-0000-000022000000}"/>
    <cellStyle name="Comma 4 2" xfId="75" xr:uid="{00000000-0005-0000-0000-000023000000}"/>
    <cellStyle name="Comma 4 3" xfId="97" xr:uid="{00000000-0005-0000-0000-000024000000}"/>
    <cellStyle name="Comma 5" xfId="6" xr:uid="{00000000-0005-0000-0000-000025000000}"/>
    <cellStyle name="Comma 5 2" xfId="76" xr:uid="{00000000-0005-0000-0000-000026000000}"/>
    <cellStyle name="Comma 5 3" xfId="98" xr:uid="{00000000-0005-0000-0000-000027000000}"/>
    <cellStyle name="Comma 6" xfId="7" xr:uid="{00000000-0005-0000-0000-000028000000}"/>
    <cellStyle name="Comma 6 2" xfId="77" xr:uid="{00000000-0005-0000-0000-000029000000}"/>
    <cellStyle name="Comma 6 2 2" xfId="78" xr:uid="{00000000-0005-0000-0000-00002A000000}"/>
    <cellStyle name="Comma 7" xfId="79" xr:uid="{00000000-0005-0000-0000-00002B000000}"/>
    <cellStyle name="Comma 8" xfId="68" xr:uid="{00000000-0005-0000-0000-00002C000000}"/>
    <cellStyle name="Explanatory Text" xfId="40" builtinId="53" customBuiltin="1"/>
    <cellStyle name="Good" xfId="31" builtinId="26" customBuiltin="1"/>
    <cellStyle name="Heading 1" xfId="27" builtinId="16" customBuiltin="1"/>
    <cellStyle name="Heading 2" xfId="28" builtinId="17" customBuiltin="1"/>
    <cellStyle name="Heading 3" xfId="29" builtinId="18" customBuiltin="1"/>
    <cellStyle name="Heading 4" xfId="30" builtinId="19" customBuiltin="1"/>
    <cellStyle name="Input" xfId="34" builtinId="20" customBuiltin="1"/>
    <cellStyle name="Linked Cell" xfId="37" builtinId="24" customBuiltin="1"/>
    <cellStyle name="Neutral" xfId="33" builtinId="28" customBuiltin="1"/>
    <cellStyle name="Normal" xfId="0" builtinId="0"/>
    <cellStyle name="Normal 10" xfId="66" xr:uid="{00000000-0005-0000-0000-000037000000}"/>
    <cellStyle name="Normal 11" xfId="101" xr:uid="{00000000-0005-0000-0000-000038000000}"/>
    <cellStyle name="Normal 2" xfId="8" xr:uid="{00000000-0005-0000-0000-000039000000}"/>
    <cellStyle name="Normal 2 2" xfId="1" xr:uid="{00000000-0005-0000-0000-00003A000000}"/>
    <cellStyle name="Normal 2 2 2" xfId="25" xr:uid="{00000000-0005-0000-0000-00003B000000}"/>
    <cellStyle name="Normal 2 2 3" xfId="70" xr:uid="{00000000-0005-0000-0000-00003C000000}"/>
    <cellStyle name="Normal 2 3" xfId="9" xr:uid="{00000000-0005-0000-0000-00003D000000}"/>
    <cellStyle name="Normal 2 3 2" xfId="81" xr:uid="{00000000-0005-0000-0000-00003E000000}"/>
    <cellStyle name="Normal 2 4" xfId="10" xr:uid="{00000000-0005-0000-0000-00003F000000}"/>
    <cellStyle name="Normal 2 4 2" xfId="82" xr:uid="{00000000-0005-0000-0000-000040000000}"/>
    <cellStyle name="Normal 2 5" xfId="11" xr:uid="{00000000-0005-0000-0000-000041000000}"/>
    <cellStyle name="Normal 2 5 2" xfId="83" xr:uid="{00000000-0005-0000-0000-000042000000}"/>
    <cellStyle name="Normal 2 6" xfId="12" xr:uid="{00000000-0005-0000-0000-000043000000}"/>
    <cellStyle name="Normal 2 6 2" xfId="13" xr:uid="{00000000-0005-0000-0000-000044000000}"/>
    <cellStyle name="Normal 2 6 2 2" xfId="84" xr:uid="{00000000-0005-0000-0000-000045000000}"/>
    <cellStyle name="Normal 2 6 2 2 2" xfId="85" xr:uid="{00000000-0005-0000-0000-000046000000}"/>
    <cellStyle name="Normal 2 7" xfId="24" xr:uid="{00000000-0005-0000-0000-000047000000}"/>
    <cellStyle name="Normal 2 8" xfId="80" xr:uid="{00000000-0005-0000-0000-000048000000}"/>
    <cellStyle name="Normal 3" xfId="14" xr:uid="{00000000-0005-0000-0000-000049000000}"/>
    <cellStyle name="Normal 3 2" xfId="86" xr:uid="{00000000-0005-0000-0000-00004A000000}"/>
    <cellStyle name="Normal 4" xfId="15" xr:uid="{00000000-0005-0000-0000-00004B000000}"/>
    <cellStyle name="Normal 4 2" xfId="87" xr:uid="{00000000-0005-0000-0000-00004C000000}"/>
    <cellStyle name="Normal 4 2 2" xfId="99" xr:uid="{00000000-0005-0000-0000-00004D000000}"/>
    <cellStyle name="Normal 4 3" xfId="96" xr:uid="{00000000-0005-0000-0000-00004E000000}"/>
    <cellStyle name="Normal 5" xfId="16" xr:uid="{00000000-0005-0000-0000-00004F000000}"/>
    <cellStyle name="Normal 5 2" xfId="100" xr:uid="{00000000-0005-0000-0000-000050000000}"/>
    <cellStyle name="Normal 6" xfId="17" xr:uid="{00000000-0005-0000-0000-000051000000}"/>
    <cellStyle name="Normal 6 2" xfId="18" xr:uid="{00000000-0005-0000-0000-000052000000}"/>
    <cellStyle name="Normal 6 2 2" xfId="88" xr:uid="{00000000-0005-0000-0000-000053000000}"/>
    <cellStyle name="Normal 6 2 2 2" xfId="72" xr:uid="{00000000-0005-0000-0000-000054000000}"/>
    <cellStyle name="Normal 7" xfId="19" xr:uid="{00000000-0005-0000-0000-000055000000}"/>
    <cellStyle name="Normal 7 2" xfId="89" xr:uid="{00000000-0005-0000-0000-000056000000}"/>
    <cellStyle name="Normal 7 2 2" xfId="73" xr:uid="{00000000-0005-0000-0000-000057000000}"/>
    <cellStyle name="Normal 8" xfId="90" xr:uid="{00000000-0005-0000-0000-000058000000}"/>
    <cellStyle name="Normal 8 2" xfId="71" xr:uid="{00000000-0005-0000-0000-000059000000}"/>
    <cellStyle name="Normal 9" xfId="91" xr:uid="{00000000-0005-0000-0000-00005A000000}"/>
    <cellStyle name="Note 2" xfId="67" xr:uid="{00000000-0005-0000-0000-00005B000000}"/>
    <cellStyle name="Output" xfId="35" builtinId="21" customBuiltin="1"/>
    <cellStyle name="Percent" xfId="23" builtinId="5"/>
    <cellStyle name="Percent 2" xfId="20" xr:uid="{00000000-0005-0000-0000-00005E000000}"/>
    <cellStyle name="Percent 2 2" xfId="92" xr:uid="{00000000-0005-0000-0000-00005F000000}"/>
    <cellStyle name="Percent 3" xfId="21" xr:uid="{00000000-0005-0000-0000-000060000000}"/>
    <cellStyle name="Percent 3 2" xfId="93" xr:uid="{00000000-0005-0000-0000-000061000000}"/>
    <cellStyle name="Percent 4" xfId="69" xr:uid="{00000000-0005-0000-0000-000062000000}"/>
    <cellStyle name="Title" xfId="26" builtinId="15" customBuiltin="1"/>
    <cellStyle name="Total" xfId="41" builtinId="25" customBuiltin="1"/>
    <cellStyle name="Warning Text" xfId="39" builtinId="11" customBuilti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-0.249977111117893"/>
  </sheetPr>
  <dimension ref="A1:D48"/>
  <sheetViews>
    <sheetView rightToLeft="1" zoomScale="85" zoomScaleNormal="85" workbookViewId="0">
      <selection activeCell="A4" sqref="A4"/>
    </sheetView>
  </sheetViews>
  <sheetFormatPr defaultColWidth="9" defaultRowHeight="15.75"/>
  <cols>
    <col min="1" max="1" width="33.140625" style="2" customWidth="1"/>
    <col min="2" max="2" width="24.5703125" style="2" customWidth="1"/>
    <col min="3" max="3" width="23.42578125" style="2" customWidth="1"/>
    <col min="4" max="4" width="26.85546875" style="2" customWidth="1"/>
    <col min="5" max="16384" width="9" style="2"/>
  </cols>
  <sheetData>
    <row r="1" spans="1:4" ht="36.75" customHeight="1">
      <c r="A1" s="39" t="s">
        <v>131</v>
      </c>
      <c r="B1" s="40"/>
      <c r="C1" s="40"/>
      <c r="D1" s="41"/>
    </row>
    <row r="2" spans="1:4" ht="26.25" customHeight="1">
      <c r="A2" s="42" t="s">
        <v>110</v>
      </c>
      <c r="B2" s="43"/>
      <c r="C2" s="43"/>
      <c r="D2" s="44"/>
    </row>
    <row r="3" spans="1:4" ht="17.25">
      <c r="A3" s="24" t="s">
        <v>0</v>
      </c>
      <c r="B3" s="6" t="s">
        <v>60</v>
      </c>
      <c r="C3" s="6" t="s">
        <v>55</v>
      </c>
      <c r="D3" s="6" t="s">
        <v>77</v>
      </c>
    </row>
    <row r="4" spans="1:4">
      <c r="A4" s="1" t="s">
        <v>1</v>
      </c>
      <c r="B4" s="27">
        <v>135643947902</v>
      </c>
      <c r="C4" s="28">
        <v>0</v>
      </c>
      <c r="D4" s="28">
        <f>B4+C4</f>
        <v>135643947902</v>
      </c>
    </row>
    <row r="5" spans="1:4">
      <c r="A5" s="1" t="s">
        <v>2</v>
      </c>
      <c r="B5" s="27">
        <v>12265190970</v>
      </c>
      <c r="C5" s="28">
        <v>0</v>
      </c>
      <c r="D5" s="28">
        <f t="shared" ref="D5:D48" si="0">B5+C5</f>
        <v>12265190970</v>
      </c>
    </row>
    <row r="6" spans="1:4">
      <c r="A6" s="1" t="s">
        <v>3</v>
      </c>
      <c r="B6" s="27">
        <v>1399736146920.1001</v>
      </c>
      <c r="C6" s="28">
        <v>18597707090</v>
      </c>
      <c r="D6" s="28">
        <f t="shared" si="0"/>
        <v>1418333854010.1001</v>
      </c>
    </row>
    <row r="7" spans="1:4">
      <c r="A7" s="1" t="s">
        <v>4</v>
      </c>
      <c r="B7" s="27">
        <v>13748763839</v>
      </c>
      <c r="C7" s="28"/>
      <c r="D7" s="28">
        <f t="shared" si="0"/>
        <v>13748763839</v>
      </c>
    </row>
    <row r="8" spans="1:4">
      <c r="A8" s="1" t="s">
        <v>5</v>
      </c>
      <c r="B8" s="27">
        <v>6454034295701.8096</v>
      </c>
      <c r="C8" s="28">
        <v>4500</v>
      </c>
      <c r="D8" s="28">
        <f t="shared" si="0"/>
        <v>6454034300201.8096</v>
      </c>
    </row>
    <row r="9" spans="1:4">
      <c r="A9" s="1" t="s">
        <v>6</v>
      </c>
      <c r="B9" s="27">
        <v>3766553702986</v>
      </c>
      <c r="C9" s="28">
        <v>6734980</v>
      </c>
      <c r="D9" s="28">
        <f t="shared" si="0"/>
        <v>3766560437966</v>
      </c>
    </row>
    <row r="10" spans="1:4">
      <c r="A10" s="1" t="s">
        <v>7</v>
      </c>
      <c r="B10" s="27">
        <v>857431121529.64099</v>
      </c>
      <c r="C10" s="28">
        <v>0</v>
      </c>
      <c r="D10" s="28">
        <f t="shared" si="0"/>
        <v>857431121529.64099</v>
      </c>
    </row>
    <row r="11" spans="1:4">
      <c r="A11" s="1" t="s">
        <v>64</v>
      </c>
      <c r="B11" s="27">
        <v>420060479235.46503</v>
      </c>
      <c r="C11" s="28">
        <v>13885348280</v>
      </c>
      <c r="D11" s="28">
        <f t="shared" si="0"/>
        <v>433945827515.46503</v>
      </c>
    </row>
    <row r="12" spans="1:4">
      <c r="A12" s="1" t="s">
        <v>8</v>
      </c>
      <c r="B12" s="27">
        <v>2225555951394</v>
      </c>
      <c r="C12" s="28">
        <v>0</v>
      </c>
      <c r="D12" s="28">
        <f t="shared" si="0"/>
        <v>2225555951394</v>
      </c>
    </row>
    <row r="13" spans="1:4">
      <c r="A13" s="1" t="s">
        <v>9</v>
      </c>
      <c r="B13" s="27">
        <v>181212217373</v>
      </c>
      <c r="C13" s="28">
        <v>0</v>
      </c>
      <c r="D13" s="28">
        <f t="shared" si="0"/>
        <v>181212217373</v>
      </c>
    </row>
    <row r="14" spans="1:4">
      <c r="A14" s="1" t="s">
        <v>10</v>
      </c>
      <c r="B14" s="27">
        <v>570052814315</v>
      </c>
      <c r="C14" s="28">
        <v>0</v>
      </c>
      <c r="D14" s="28">
        <f t="shared" si="0"/>
        <v>570052814315</v>
      </c>
    </row>
    <row r="15" spans="1:4">
      <c r="A15" s="1" t="s">
        <v>11</v>
      </c>
      <c r="B15" s="27">
        <v>21057534007</v>
      </c>
      <c r="C15" s="28">
        <v>0</v>
      </c>
      <c r="D15" s="28">
        <f t="shared" si="0"/>
        <v>21057534007</v>
      </c>
    </row>
    <row r="16" spans="1:4">
      <c r="A16" s="1" t="s">
        <v>12</v>
      </c>
      <c r="B16" s="27">
        <v>65972813176</v>
      </c>
      <c r="C16" s="28">
        <v>2000</v>
      </c>
      <c r="D16" s="28">
        <f t="shared" si="0"/>
        <v>65972815176</v>
      </c>
    </row>
    <row r="17" spans="1:4">
      <c r="A17" s="1" t="s">
        <v>13</v>
      </c>
      <c r="B17" s="27">
        <v>32822621584.900002</v>
      </c>
      <c r="C17" s="28">
        <v>5000</v>
      </c>
      <c r="D17" s="28">
        <f t="shared" si="0"/>
        <v>32822626584.900002</v>
      </c>
    </row>
    <row r="18" spans="1:4">
      <c r="A18" s="1" t="s">
        <v>14</v>
      </c>
      <c r="B18" s="27">
        <v>14630838017</v>
      </c>
      <c r="C18" s="28">
        <v>1842035750</v>
      </c>
      <c r="D18" s="28">
        <f t="shared" si="0"/>
        <v>16472873767</v>
      </c>
    </row>
    <row r="19" spans="1:4">
      <c r="A19" s="1" t="s">
        <v>74</v>
      </c>
      <c r="B19" s="27">
        <v>75582265381.501007</v>
      </c>
      <c r="C19" s="28">
        <v>0</v>
      </c>
      <c r="D19" s="28">
        <f t="shared" si="0"/>
        <v>75582265381.501007</v>
      </c>
    </row>
    <row r="20" spans="1:4">
      <c r="A20" s="1" t="s">
        <v>15</v>
      </c>
      <c r="B20" s="27">
        <v>44138183808.334</v>
      </c>
      <c r="C20" s="28">
        <v>3221535754</v>
      </c>
      <c r="D20" s="28">
        <f t="shared" si="0"/>
        <v>47359719562.334</v>
      </c>
    </row>
    <row r="21" spans="1:4">
      <c r="A21" s="1" t="s">
        <v>16</v>
      </c>
      <c r="B21" s="27">
        <v>68509640126.5</v>
      </c>
      <c r="C21" s="28">
        <v>5285326541</v>
      </c>
      <c r="D21" s="28">
        <f t="shared" si="0"/>
        <v>73794966667.5</v>
      </c>
    </row>
    <row r="22" spans="1:4">
      <c r="A22" s="1" t="s">
        <v>17</v>
      </c>
      <c r="B22" s="27">
        <v>8563884836.8380003</v>
      </c>
      <c r="C22" s="28">
        <v>15348937205.419001</v>
      </c>
      <c r="D22" s="28">
        <f t="shared" si="0"/>
        <v>23912822042.257</v>
      </c>
    </row>
    <row r="23" spans="1:4">
      <c r="A23" s="1" t="s">
        <v>18</v>
      </c>
      <c r="B23" s="27">
        <v>13223081698.002001</v>
      </c>
      <c r="C23" s="28">
        <v>1038292162</v>
      </c>
      <c r="D23" s="28">
        <f t="shared" si="0"/>
        <v>14261373860.002001</v>
      </c>
    </row>
    <row r="24" spans="1:4">
      <c r="A24" s="1" t="s">
        <v>19</v>
      </c>
      <c r="B24" s="27">
        <v>355678928219.586</v>
      </c>
      <c r="C24" s="28">
        <v>4216416409</v>
      </c>
      <c r="D24" s="28">
        <f t="shared" si="0"/>
        <v>359895344628.586</v>
      </c>
    </row>
    <row r="25" spans="1:4">
      <c r="A25" s="1" t="s">
        <v>20</v>
      </c>
      <c r="B25" s="27">
        <v>702390983538.63</v>
      </c>
      <c r="C25" s="28">
        <v>1901947677</v>
      </c>
      <c r="D25" s="28">
        <f t="shared" si="0"/>
        <v>704292931215.63</v>
      </c>
    </row>
    <row r="26" spans="1:4">
      <c r="A26" s="1" t="s">
        <v>21</v>
      </c>
      <c r="B26" s="27">
        <v>340182650670</v>
      </c>
      <c r="C26" s="28">
        <v>4078096058</v>
      </c>
      <c r="D26" s="28">
        <f t="shared" si="0"/>
        <v>344260746728</v>
      </c>
    </row>
    <row r="27" spans="1:4">
      <c r="A27" s="1" t="s">
        <v>22</v>
      </c>
      <c r="B27" s="27">
        <v>4095940044</v>
      </c>
      <c r="C27" s="28">
        <v>0</v>
      </c>
      <c r="D27" s="28">
        <f t="shared" si="0"/>
        <v>4095940044</v>
      </c>
    </row>
    <row r="28" spans="1:4">
      <c r="A28" s="1" t="s">
        <v>23</v>
      </c>
      <c r="B28" s="27">
        <v>10177163450</v>
      </c>
      <c r="C28" s="28">
        <v>1000</v>
      </c>
      <c r="D28" s="28">
        <f t="shared" si="0"/>
        <v>10177164450</v>
      </c>
    </row>
    <row r="29" spans="1:4">
      <c r="A29" s="1" t="s">
        <v>88</v>
      </c>
      <c r="B29" s="27">
        <v>1359000000000</v>
      </c>
      <c r="C29" s="28">
        <v>0</v>
      </c>
      <c r="D29" s="28">
        <f t="shared" si="0"/>
        <v>1359000000000</v>
      </c>
    </row>
    <row r="30" spans="1:4">
      <c r="A30" s="1" t="s">
        <v>24</v>
      </c>
      <c r="B30" s="27">
        <v>64462718890.302002</v>
      </c>
      <c r="C30" s="28">
        <v>113836363495</v>
      </c>
      <c r="D30" s="28">
        <f t="shared" si="0"/>
        <v>178299082385.302</v>
      </c>
    </row>
    <row r="31" spans="1:4">
      <c r="A31" s="1" t="s">
        <v>75</v>
      </c>
      <c r="B31" s="27">
        <v>312813087327</v>
      </c>
      <c r="C31" s="28">
        <v>0</v>
      </c>
      <c r="D31" s="28">
        <f t="shared" si="0"/>
        <v>312813087327</v>
      </c>
    </row>
    <row r="32" spans="1:4">
      <c r="A32" s="3" t="s">
        <v>120</v>
      </c>
      <c r="B32" s="27">
        <v>38960560675.699997</v>
      </c>
      <c r="C32" s="28">
        <v>0</v>
      </c>
      <c r="D32" s="28">
        <f t="shared" si="0"/>
        <v>38960560675.699997</v>
      </c>
    </row>
    <row r="33" spans="1:4">
      <c r="A33" s="3" t="s">
        <v>66</v>
      </c>
      <c r="B33" s="27">
        <v>874965361398.59998</v>
      </c>
      <c r="C33" s="28">
        <v>0</v>
      </c>
      <c r="D33" s="28">
        <f t="shared" si="0"/>
        <v>874965361398.59998</v>
      </c>
    </row>
    <row r="34" spans="1:4">
      <c r="A34" s="3" t="s">
        <v>76</v>
      </c>
      <c r="B34" s="27">
        <v>315051613247</v>
      </c>
      <c r="C34" s="28">
        <v>0</v>
      </c>
      <c r="D34" s="28">
        <f t="shared" si="0"/>
        <v>315051613247</v>
      </c>
    </row>
    <row r="35" spans="1:4">
      <c r="A35" s="3" t="s">
        <v>67</v>
      </c>
      <c r="B35" s="27">
        <v>247855137920</v>
      </c>
      <c r="C35" s="29">
        <v>6755172000</v>
      </c>
      <c r="D35" s="28">
        <f t="shared" si="0"/>
        <v>254610309920</v>
      </c>
    </row>
    <row r="36" spans="1:4">
      <c r="A36" s="3" t="s">
        <v>86</v>
      </c>
      <c r="B36" s="27">
        <v>301147112317</v>
      </c>
      <c r="C36" s="28">
        <v>0</v>
      </c>
      <c r="D36" s="28">
        <f t="shared" si="0"/>
        <v>301147112317</v>
      </c>
    </row>
    <row r="37" spans="1:4">
      <c r="A37" s="3" t="s">
        <v>118</v>
      </c>
      <c r="B37" s="27">
        <v>42112114147</v>
      </c>
      <c r="C37" s="28">
        <v>0</v>
      </c>
      <c r="D37" s="28">
        <f t="shared" si="0"/>
        <v>42112114147</v>
      </c>
    </row>
    <row r="38" spans="1:4">
      <c r="A38" s="3" t="s">
        <v>73</v>
      </c>
      <c r="B38" s="27">
        <v>137528439529</v>
      </c>
      <c r="C38" s="28">
        <v>0</v>
      </c>
      <c r="D38" s="28">
        <f t="shared" si="0"/>
        <v>137528439529</v>
      </c>
    </row>
    <row r="39" spans="1:4">
      <c r="A39" s="3" t="s">
        <v>68</v>
      </c>
      <c r="B39" s="27">
        <v>188241465692</v>
      </c>
      <c r="C39" s="29">
        <v>0</v>
      </c>
      <c r="D39" s="28">
        <f t="shared" si="0"/>
        <v>188241465692</v>
      </c>
    </row>
    <row r="40" spans="1:4">
      <c r="A40" s="3" t="s">
        <v>69</v>
      </c>
      <c r="B40" s="27">
        <v>225976972104</v>
      </c>
      <c r="C40" s="28">
        <v>674035376</v>
      </c>
      <c r="D40" s="28">
        <f t="shared" si="0"/>
        <v>226651007480</v>
      </c>
    </row>
    <row r="41" spans="1:4">
      <c r="A41" s="3" t="s">
        <v>70</v>
      </c>
      <c r="B41" s="27">
        <v>222952007102</v>
      </c>
      <c r="C41" s="28">
        <v>0</v>
      </c>
      <c r="D41" s="28">
        <f t="shared" si="0"/>
        <v>222952007102</v>
      </c>
    </row>
    <row r="42" spans="1:4">
      <c r="A42" s="3" t="s">
        <v>71</v>
      </c>
      <c r="B42" s="27">
        <v>102043365291</v>
      </c>
      <c r="C42" s="28">
        <v>0</v>
      </c>
      <c r="D42" s="28">
        <f t="shared" si="0"/>
        <v>102043365291</v>
      </c>
    </row>
    <row r="43" spans="1:4">
      <c r="A43" s="3" t="s">
        <v>72</v>
      </c>
      <c r="B43" s="27">
        <v>187847879858</v>
      </c>
      <c r="C43" s="28">
        <v>1886529200</v>
      </c>
      <c r="D43" s="28">
        <f t="shared" si="0"/>
        <v>189734409058</v>
      </c>
    </row>
    <row r="44" spans="1:4">
      <c r="A44" s="1" t="s">
        <v>119</v>
      </c>
      <c r="B44" s="27">
        <v>18334299919</v>
      </c>
      <c r="C44" s="28">
        <v>0</v>
      </c>
      <c r="D44" s="28">
        <f t="shared" si="0"/>
        <v>18334299919</v>
      </c>
    </row>
    <row r="45" spans="1:4">
      <c r="A45" s="3" t="s">
        <v>87</v>
      </c>
      <c r="B45" s="27">
        <v>1355962659</v>
      </c>
      <c r="C45" s="28">
        <v>0</v>
      </c>
      <c r="D45" s="28">
        <f t="shared" si="0"/>
        <v>1355962659</v>
      </c>
    </row>
    <row r="46" spans="1:4">
      <c r="A46" s="3" t="s">
        <v>108</v>
      </c>
      <c r="B46" s="27">
        <v>128355904891</v>
      </c>
      <c r="C46" s="28">
        <v>0</v>
      </c>
      <c r="D46" s="28">
        <f t="shared" si="0"/>
        <v>128355904891</v>
      </c>
    </row>
    <row r="47" spans="1:4">
      <c r="A47" s="3" t="s">
        <v>109</v>
      </c>
      <c r="B47" s="27">
        <v>1517773221</v>
      </c>
      <c r="C47" s="28">
        <v>0</v>
      </c>
      <c r="D47" s="28">
        <f t="shared" si="0"/>
        <v>1517773221</v>
      </c>
    </row>
    <row r="48" spans="1:4">
      <c r="A48" s="3" t="s">
        <v>25</v>
      </c>
      <c r="B48" s="27">
        <v>22563842936912.898</v>
      </c>
      <c r="C48" s="28">
        <v>192574490477.41901</v>
      </c>
      <c r="D48" s="28">
        <f t="shared" si="0"/>
        <v>22756417427390.316</v>
      </c>
    </row>
  </sheetData>
  <mergeCells count="2">
    <mergeCell ref="A1:D1"/>
    <mergeCell ref="A2:D2"/>
  </mergeCells>
  <printOptions horizontalCentered="1" verticalCentered="1"/>
  <pageMargins left="0" right="0" top="0" bottom="0" header="0" footer="0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39997558519241921"/>
    <pageSetUpPr fitToPage="1"/>
  </sheetPr>
  <dimension ref="A1:K73"/>
  <sheetViews>
    <sheetView rightToLeft="1" tabSelected="1" zoomScale="68" zoomScaleNormal="68" workbookViewId="0">
      <selection activeCell="A71" sqref="A71"/>
    </sheetView>
  </sheetViews>
  <sheetFormatPr defaultColWidth="9" defaultRowHeight="15.75"/>
  <cols>
    <col min="1" max="1" width="29.140625" style="2" bestFit="1" customWidth="1"/>
    <col min="2" max="2" width="24.5703125" style="2" customWidth="1"/>
    <col min="3" max="3" width="23.140625" style="2" customWidth="1"/>
    <col min="4" max="4" width="28.42578125" style="2" customWidth="1"/>
    <col min="5" max="5" width="25.140625" style="2" customWidth="1"/>
    <col min="6" max="6" width="22.42578125" style="2" customWidth="1"/>
    <col min="7" max="7" width="26.28515625" style="2" customWidth="1"/>
    <col min="8" max="8" width="27.85546875" style="2" customWidth="1"/>
    <col min="9" max="9" width="19.140625" style="2" customWidth="1"/>
    <col min="10" max="10" width="20.140625" style="2" customWidth="1"/>
    <col min="11" max="11" width="22" style="2" customWidth="1"/>
    <col min="12" max="12" width="35.7109375" style="2" customWidth="1"/>
    <col min="13" max="16384" width="9" style="2"/>
  </cols>
  <sheetData>
    <row r="1" spans="1:11" ht="36.75" customHeight="1">
      <c r="A1" s="39" t="s">
        <v>132</v>
      </c>
      <c r="B1" s="40"/>
      <c r="C1" s="40"/>
      <c r="D1" s="40"/>
      <c r="E1" s="40"/>
      <c r="F1" s="40"/>
      <c r="G1" s="40"/>
      <c r="H1" s="40"/>
      <c r="I1" s="40"/>
      <c r="J1" s="40"/>
      <c r="K1" s="41"/>
    </row>
    <row r="2" spans="1:11" ht="34.5" customHeight="1">
      <c r="A2" s="45" t="s">
        <v>111</v>
      </c>
      <c r="B2" s="46"/>
      <c r="C2" s="46"/>
      <c r="D2" s="46"/>
      <c r="E2" s="46"/>
      <c r="F2" s="46"/>
      <c r="G2" s="46"/>
      <c r="H2" s="46"/>
      <c r="I2" s="46"/>
      <c r="J2" s="46"/>
      <c r="K2" s="47"/>
    </row>
    <row r="3" spans="1:11" ht="17.25">
      <c r="A3" s="25" t="s">
        <v>35</v>
      </c>
      <c r="B3" s="11" t="s">
        <v>36</v>
      </c>
      <c r="C3" s="12" t="s">
        <v>37</v>
      </c>
      <c r="D3" s="13" t="s">
        <v>38</v>
      </c>
      <c r="E3" s="14" t="s">
        <v>39</v>
      </c>
      <c r="F3" s="15" t="s">
        <v>40</v>
      </c>
      <c r="G3" s="16" t="s">
        <v>41</v>
      </c>
      <c r="H3" s="17" t="s">
        <v>61</v>
      </c>
      <c r="I3" s="18" t="s">
        <v>62</v>
      </c>
      <c r="J3" s="19" t="s">
        <v>42</v>
      </c>
      <c r="K3" s="20" t="s">
        <v>58</v>
      </c>
    </row>
    <row r="4" spans="1:11">
      <c r="A4" s="1" t="s">
        <v>1</v>
      </c>
      <c r="B4" s="30">
        <v>133474289727</v>
      </c>
      <c r="C4" s="30">
        <v>1327878700</v>
      </c>
      <c r="D4" s="30">
        <v>223097665</v>
      </c>
      <c r="E4" s="30">
        <v>377632500</v>
      </c>
      <c r="F4" s="30">
        <v>147965500</v>
      </c>
      <c r="G4" s="30">
        <v>93083810</v>
      </c>
      <c r="H4" s="30"/>
      <c r="I4" s="30"/>
      <c r="J4" s="30"/>
      <c r="K4" s="30">
        <v>135643947902</v>
      </c>
    </row>
    <row r="5" spans="1:11">
      <c r="A5" s="1" t="s">
        <v>2</v>
      </c>
      <c r="B5" s="30">
        <v>10645719438</v>
      </c>
      <c r="C5" s="30">
        <v>1308971482</v>
      </c>
      <c r="D5" s="30">
        <v>219798550</v>
      </c>
      <c r="E5" s="30">
        <v>65322500</v>
      </c>
      <c r="F5" s="30">
        <v>17879000</v>
      </c>
      <c r="G5" s="30">
        <v>7500000</v>
      </c>
      <c r="H5" s="30"/>
      <c r="I5" s="30"/>
      <c r="J5" s="30"/>
      <c r="K5" s="30">
        <v>12265190970</v>
      </c>
    </row>
    <row r="6" spans="1:11">
      <c r="A6" s="1" t="s">
        <v>3</v>
      </c>
      <c r="B6" s="30">
        <v>1256045625512.72</v>
      </c>
      <c r="C6" s="30">
        <v>9129685073.3799992</v>
      </c>
      <c r="D6" s="30">
        <v>4699606434</v>
      </c>
      <c r="E6" s="30">
        <v>2714719290</v>
      </c>
      <c r="F6" s="30">
        <v>1164654500</v>
      </c>
      <c r="G6" s="30">
        <v>122176484981</v>
      </c>
      <c r="H6" s="30"/>
      <c r="I6" s="30">
        <v>3805371129</v>
      </c>
      <c r="J6" s="30"/>
      <c r="K6" s="30">
        <v>1399736146920.1001</v>
      </c>
    </row>
    <row r="7" spans="1:11">
      <c r="A7" s="1" t="s">
        <v>4</v>
      </c>
      <c r="B7" s="30">
        <v>12633551334</v>
      </c>
      <c r="C7" s="30">
        <v>808105823</v>
      </c>
      <c r="D7" s="30">
        <v>100681179</v>
      </c>
      <c r="E7" s="30">
        <v>175727987</v>
      </c>
      <c r="F7" s="30">
        <v>250000</v>
      </c>
      <c r="G7" s="30">
        <v>30447516</v>
      </c>
      <c r="H7" s="30"/>
      <c r="I7" s="30"/>
      <c r="J7" s="30"/>
      <c r="K7" s="30">
        <v>13748763839</v>
      </c>
    </row>
    <row r="8" spans="1:11">
      <c r="A8" s="1" t="s">
        <v>5</v>
      </c>
      <c r="B8" s="30">
        <v>37318014884</v>
      </c>
      <c r="C8" s="30">
        <v>556427672</v>
      </c>
      <c r="D8" s="30">
        <v>316645560</v>
      </c>
      <c r="E8" s="30">
        <v>325843000</v>
      </c>
      <c r="F8" s="30">
        <v>66625500</v>
      </c>
      <c r="G8" s="30">
        <v>2806362617380.5801</v>
      </c>
      <c r="H8" s="30"/>
      <c r="I8" s="30"/>
      <c r="J8" s="30">
        <v>3609088121705.23</v>
      </c>
      <c r="K8" s="30">
        <v>6454034295701.8096</v>
      </c>
    </row>
    <row r="9" spans="1:11">
      <c r="A9" s="1" t="s">
        <v>6</v>
      </c>
      <c r="B9" s="30">
        <v>3722362798409</v>
      </c>
      <c r="C9" s="30">
        <v>1708864911</v>
      </c>
      <c r="D9" s="30">
        <v>26198518086</v>
      </c>
      <c r="E9" s="30">
        <v>13186704080</v>
      </c>
      <c r="F9" s="30">
        <v>3076828500</v>
      </c>
      <c r="G9" s="30">
        <v>19989000</v>
      </c>
      <c r="H9" s="30"/>
      <c r="I9" s="30"/>
      <c r="J9" s="30"/>
      <c r="K9" s="30">
        <v>3766553702986</v>
      </c>
    </row>
    <row r="10" spans="1:11">
      <c r="A10" s="1" t="s">
        <v>7</v>
      </c>
      <c r="B10" s="30">
        <v>20684368526</v>
      </c>
      <c r="C10" s="30">
        <v>259041388</v>
      </c>
      <c r="D10" s="30">
        <v>483344066</v>
      </c>
      <c r="E10" s="30">
        <v>243643950</v>
      </c>
      <c r="F10" s="30">
        <v>5350000</v>
      </c>
      <c r="G10" s="30">
        <v>15146500</v>
      </c>
      <c r="H10" s="30"/>
      <c r="I10" s="30">
        <v>242049471</v>
      </c>
      <c r="J10" s="30">
        <v>835498177628.64099</v>
      </c>
      <c r="K10" s="30">
        <v>857431121529.64099</v>
      </c>
    </row>
    <row r="11" spans="1:11">
      <c r="A11" s="1" t="s">
        <v>121</v>
      </c>
      <c r="B11" s="30">
        <v>338743290098.40503</v>
      </c>
      <c r="C11" s="30">
        <v>8372957502.8599997</v>
      </c>
      <c r="D11" s="30">
        <v>62771250907</v>
      </c>
      <c r="E11" s="30">
        <v>4777691051</v>
      </c>
      <c r="F11" s="30">
        <v>3975343900</v>
      </c>
      <c r="G11" s="30">
        <v>73922750</v>
      </c>
      <c r="H11" s="30"/>
      <c r="I11" s="30">
        <v>1346023026.2</v>
      </c>
      <c r="J11" s="30"/>
      <c r="K11" s="30">
        <v>420060479235.46503</v>
      </c>
    </row>
    <row r="12" spans="1:11">
      <c r="A12" s="1" t="s">
        <v>8</v>
      </c>
      <c r="B12" s="30">
        <v>2215663820003</v>
      </c>
      <c r="C12" s="30">
        <v>342224244</v>
      </c>
      <c r="D12" s="30">
        <v>6661115677</v>
      </c>
      <c r="E12" s="30">
        <v>1256345000</v>
      </c>
      <c r="F12" s="30">
        <v>20850000</v>
      </c>
      <c r="G12" s="30">
        <v>1611596470</v>
      </c>
      <c r="H12" s="30"/>
      <c r="I12" s="30"/>
      <c r="J12" s="30"/>
      <c r="K12" s="30">
        <v>2225555951394</v>
      </c>
    </row>
    <row r="13" spans="1:11">
      <c r="A13" s="1" t="s">
        <v>9</v>
      </c>
      <c r="B13" s="30">
        <v>127831501898</v>
      </c>
      <c r="C13" s="30">
        <v>1269248766</v>
      </c>
      <c r="D13" s="30">
        <v>49507951759</v>
      </c>
      <c r="E13" s="30">
        <v>1598142950</v>
      </c>
      <c r="F13" s="30">
        <v>1005372000</v>
      </c>
      <c r="G13" s="30"/>
      <c r="H13" s="30"/>
      <c r="I13" s="30"/>
      <c r="J13" s="30"/>
      <c r="K13" s="30">
        <v>181212217373</v>
      </c>
    </row>
    <row r="14" spans="1:11">
      <c r="A14" s="1" t="s">
        <v>10</v>
      </c>
      <c r="B14" s="30">
        <v>552888641311</v>
      </c>
      <c r="C14" s="30">
        <v>463695211</v>
      </c>
      <c r="D14" s="30">
        <v>15136169793</v>
      </c>
      <c r="E14" s="30">
        <v>251548000</v>
      </c>
      <c r="F14" s="30">
        <v>877652000</v>
      </c>
      <c r="G14" s="30">
        <v>435108000</v>
      </c>
      <c r="H14" s="30"/>
      <c r="I14" s="30"/>
      <c r="J14" s="30"/>
      <c r="K14" s="30">
        <v>570052814315</v>
      </c>
    </row>
    <row r="15" spans="1:11">
      <c r="A15" s="1" t="s">
        <v>11</v>
      </c>
      <c r="B15" s="30">
        <v>12070445672</v>
      </c>
      <c r="C15" s="30">
        <v>64403336</v>
      </c>
      <c r="D15" s="30">
        <v>55713999</v>
      </c>
      <c r="E15" s="30">
        <v>218122000</v>
      </c>
      <c r="F15" s="30">
        <v>0</v>
      </c>
      <c r="G15" s="30">
        <v>8648849000</v>
      </c>
      <c r="H15" s="30"/>
      <c r="I15" s="30"/>
      <c r="J15" s="30"/>
      <c r="K15" s="30">
        <v>21057534007</v>
      </c>
    </row>
    <row r="16" spans="1:11">
      <c r="A16" s="1" t="s">
        <v>12</v>
      </c>
      <c r="B16" s="30">
        <v>9697509015</v>
      </c>
      <c r="C16" s="30">
        <v>399298148</v>
      </c>
      <c r="D16" s="30">
        <v>119122078</v>
      </c>
      <c r="E16" s="30">
        <v>11245750</v>
      </c>
      <c r="F16" s="30">
        <v>0</v>
      </c>
      <c r="G16" s="30">
        <v>1745638407</v>
      </c>
      <c r="H16" s="30"/>
      <c r="I16" s="30"/>
      <c r="J16" s="30">
        <v>53999999778</v>
      </c>
      <c r="K16" s="30">
        <v>65972813176</v>
      </c>
    </row>
    <row r="17" spans="1:11">
      <c r="A17" s="1" t="s">
        <v>13</v>
      </c>
      <c r="B17" s="30">
        <v>31783359128.900002</v>
      </c>
      <c r="C17" s="30">
        <v>49677585</v>
      </c>
      <c r="D17" s="30">
        <v>216483228</v>
      </c>
      <c r="E17" s="30">
        <v>10675000</v>
      </c>
      <c r="F17" s="30">
        <v>0</v>
      </c>
      <c r="G17" s="30">
        <v>738726643</v>
      </c>
      <c r="H17" s="30"/>
      <c r="I17" s="30">
        <v>23700000</v>
      </c>
      <c r="J17" s="30"/>
      <c r="K17" s="30">
        <v>32822621584.900002</v>
      </c>
    </row>
    <row r="18" spans="1:11">
      <c r="A18" s="1" t="s">
        <v>14</v>
      </c>
      <c r="B18" s="30">
        <v>4803659171</v>
      </c>
      <c r="C18" s="30">
        <v>5546096</v>
      </c>
      <c r="D18" s="30">
        <v>69449250</v>
      </c>
      <c r="E18" s="30">
        <v>7795000</v>
      </c>
      <c r="F18" s="30">
        <v>0</v>
      </c>
      <c r="G18" s="30">
        <v>9744388500</v>
      </c>
      <c r="H18" s="30"/>
      <c r="I18" s="30"/>
      <c r="J18" s="30"/>
      <c r="K18" s="30">
        <v>14630838017</v>
      </c>
    </row>
    <row r="19" spans="1:11">
      <c r="A19" s="1" t="s">
        <v>122</v>
      </c>
      <c r="B19" s="30">
        <v>38666517157.500999</v>
      </c>
      <c r="C19" s="30">
        <v>764641651</v>
      </c>
      <c r="D19" s="30">
        <v>634035105</v>
      </c>
      <c r="E19" s="30">
        <v>95611250</v>
      </c>
      <c r="F19" s="30">
        <v>17345000</v>
      </c>
      <c r="G19" s="30">
        <v>35404115218</v>
      </c>
      <c r="H19" s="30"/>
      <c r="I19" s="30"/>
      <c r="J19" s="30"/>
      <c r="K19" s="30">
        <v>75582265381.501007</v>
      </c>
    </row>
    <row r="20" spans="1:11">
      <c r="A20" s="1" t="s">
        <v>15</v>
      </c>
      <c r="B20" s="30">
        <v>43739546373.334</v>
      </c>
      <c r="C20" s="30">
        <v>119349017</v>
      </c>
      <c r="D20" s="30">
        <v>236485418</v>
      </c>
      <c r="E20" s="30">
        <v>36703000</v>
      </c>
      <c r="F20" s="30">
        <v>0</v>
      </c>
      <c r="G20" s="30">
        <v>6100000</v>
      </c>
      <c r="H20" s="30"/>
      <c r="I20" s="30"/>
      <c r="J20" s="30"/>
      <c r="K20" s="30">
        <v>44138183808.334</v>
      </c>
    </row>
    <row r="21" spans="1:11">
      <c r="A21" s="1" t="s">
        <v>16</v>
      </c>
      <c r="B21" s="30">
        <v>59753158783</v>
      </c>
      <c r="C21" s="30">
        <v>764893503</v>
      </c>
      <c r="D21" s="30">
        <v>1012322869.5</v>
      </c>
      <c r="E21" s="30">
        <v>3190007970</v>
      </c>
      <c r="F21" s="30">
        <v>19213000</v>
      </c>
      <c r="G21" s="30">
        <v>2742900300</v>
      </c>
      <c r="H21" s="30"/>
      <c r="I21" s="30">
        <v>1027143701</v>
      </c>
      <c r="J21" s="30"/>
      <c r="K21" s="30">
        <v>68509640126.5</v>
      </c>
    </row>
    <row r="22" spans="1:11">
      <c r="A22" s="1" t="s">
        <v>17</v>
      </c>
      <c r="B22" s="30">
        <v>8098171676.0380001</v>
      </c>
      <c r="C22" s="30">
        <v>1816960.8</v>
      </c>
      <c r="D22" s="30">
        <v>467600</v>
      </c>
      <c r="E22" s="30">
        <v>1145500</v>
      </c>
      <c r="F22" s="30">
        <v>0</v>
      </c>
      <c r="G22" s="30">
        <v>462283100</v>
      </c>
      <c r="H22" s="30"/>
      <c r="I22" s="30"/>
      <c r="J22" s="30"/>
      <c r="K22" s="30">
        <v>8563884836.8380003</v>
      </c>
    </row>
    <row r="23" spans="1:11">
      <c r="A23" s="1" t="s">
        <v>123</v>
      </c>
      <c r="B23" s="30">
        <v>12999792314.002001</v>
      </c>
      <c r="C23" s="30">
        <v>133177550</v>
      </c>
      <c r="D23" s="30">
        <v>47362274</v>
      </c>
      <c r="E23" s="30">
        <v>8552000</v>
      </c>
      <c r="F23" s="30">
        <v>0</v>
      </c>
      <c r="G23" s="30"/>
      <c r="H23" s="30"/>
      <c r="I23" s="30">
        <v>34197560</v>
      </c>
      <c r="J23" s="30"/>
      <c r="K23" s="30">
        <v>13223081698.002001</v>
      </c>
    </row>
    <row r="24" spans="1:11">
      <c r="A24" s="1" t="s">
        <v>19</v>
      </c>
      <c r="B24" s="30">
        <v>11131556770.200001</v>
      </c>
      <c r="C24" s="30">
        <v>269033328.38599998</v>
      </c>
      <c r="D24" s="30">
        <v>110538758</v>
      </c>
      <c r="E24" s="30">
        <v>43790500</v>
      </c>
      <c r="F24" s="30">
        <v>2260001</v>
      </c>
      <c r="G24" s="30">
        <v>344121748862</v>
      </c>
      <c r="H24" s="30"/>
      <c r="I24" s="30"/>
      <c r="J24" s="30"/>
      <c r="K24" s="30">
        <v>355678928219.586</v>
      </c>
    </row>
    <row r="25" spans="1:11">
      <c r="A25" s="1" t="s">
        <v>124</v>
      </c>
      <c r="B25" s="30">
        <v>698115354064.15002</v>
      </c>
      <c r="C25" s="30">
        <v>2528357228.48</v>
      </c>
      <c r="D25" s="30">
        <v>745491817</v>
      </c>
      <c r="E25" s="30">
        <v>702507668</v>
      </c>
      <c r="F25" s="30">
        <v>145973500</v>
      </c>
      <c r="G25" s="30">
        <v>153299261</v>
      </c>
      <c r="H25" s="30"/>
      <c r="I25" s="30"/>
      <c r="J25" s="30"/>
      <c r="K25" s="30">
        <v>702390983538.63</v>
      </c>
    </row>
    <row r="26" spans="1:11">
      <c r="A26" s="1" t="s">
        <v>21</v>
      </c>
      <c r="B26" s="30">
        <v>15823578012</v>
      </c>
      <c r="C26" s="30">
        <v>364311116</v>
      </c>
      <c r="D26" s="30">
        <v>117187359292</v>
      </c>
      <c r="E26" s="30">
        <v>65220250</v>
      </c>
      <c r="F26" s="30">
        <v>35000</v>
      </c>
      <c r="G26" s="30">
        <v>206742147000</v>
      </c>
      <c r="H26" s="30"/>
      <c r="I26" s="30"/>
      <c r="J26" s="30"/>
      <c r="K26" s="30">
        <v>340182650670</v>
      </c>
    </row>
    <row r="27" spans="1:11">
      <c r="A27" s="1" t="s">
        <v>22</v>
      </c>
      <c r="B27" s="30">
        <v>3828138547</v>
      </c>
      <c r="C27" s="30">
        <v>245889497</v>
      </c>
      <c r="D27" s="30">
        <v>12786000</v>
      </c>
      <c r="E27" s="30">
        <v>9126000</v>
      </c>
      <c r="F27" s="30">
        <v>0</v>
      </c>
      <c r="G27" s="30"/>
      <c r="H27" s="30"/>
      <c r="I27" s="30"/>
      <c r="J27" s="30"/>
      <c r="K27" s="30">
        <v>4095940044</v>
      </c>
    </row>
    <row r="28" spans="1:11">
      <c r="A28" s="1" t="s">
        <v>23</v>
      </c>
      <c r="B28" s="30">
        <v>3736374248</v>
      </c>
      <c r="C28" s="30">
        <v>42236000</v>
      </c>
      <c r="D28" s="30">
        <v>24702134</v>
      </c>
      <c r="E28" s="30">
        <v>1950000</v>
      </c>
      <c r="F28" s="30">
        <v>1650000</v>
      </c>
      <c r="G28" s="30">
        <v>250000</v>
      </c>
      <c r="H28" s="30"/>
      <c r="I28" s="30"/>
      <c r="J28" s="30">
        <v>6370001068</v>
      </c>
      <c r="K28" s="30">
        <v>10177163450</v>
      </c>
    </row>
    <row r="29" spans="1:11">
      <c r="A29" s="1" t="s">
        <v>88</v>
      </c>
      <c r="B29" s="30">
        <v>1148785781769</v>
      </c>
      <c r="C29" s="30"/>
      <c r="D29" s="30"/>
      <c r="E29" s="30"/>
      <c r="F29" s="30">
        <v>0</v>
      </c>
      <c r="G29" s="30"/>
      <c r="H29" s="30"/>
      <c r="I29" s="30"/>
      <c r="J29" s="30">
        <v>210214218231</v>
      </c>
      <c r="K29" s="30">
        <v>1359000000000</v>
      </c>
    </row>
    <row r="30" spans="1:11">
      <c r="A30" s="1" t="s">
        <v>24</v>
      </c>
      <c r="B30" s="30">
        <v>57778138324.301003</v>
      </c>
      <c r="C30" s="30">
        <v>297845553.00099999</v>
      </c>
      <c r="D30" s="30">
        <v>190968802</v>
      </c>
      <c r="E30" s="30">
        <v>64287000</v>
      </c>
      <c r="F30" s="30">
        <v>1800000</v>
      </c>
      <c r="G30" s="30">
        <v>737179667</v>
      </c>
      <c r="H30" s="30"/>
      <c r="I30" s="30">
        <v>5392499544</v>
      </c>
      <c r="J30" s="30"/>
      <c r="K30" s="30">
        <v>64462718890.302002</v>
      </c>
    </row>
    <row r="31" spans="1:11">
      <c r="A31" s="1" t="s">
        <v>125</v>
      </c>
      <c r="B31" s="30">
        <v>289896070151</v>
      </c>
      <c r="C31" s="30">
        <v>1771976591</v>
      </c>
      <c r="D31" s="30">
        <v>5236709159</v>
      </c>
      <c r="E31" s="30">
        <v>1069694875</v>
      </c>
      <c r="F31" s="30">
        <v>418072500</v>
      </c>
      <c r="G31" s="30">
        <v>14404307601</v>
      </c>
      <c r="H31" s="30"/>
      <c r="I31" s="30">
        <v>16256450</v>
      </c>
      <c r="J31" s="30"/>
      <c r="K31" s="30">
        <v>312813087327</v>
      </c>
    </row>
    <row r="32" spans="1:11">
      <c r="A32" s="1" t="s">
        <v>120</v>
      </c>
      <c r="B32" s="30">
        <v>10803989641.700001</v>
      </c>
      <c r="C32" s="30">
        <v>114035540</v>
      </c>
      <c r="D32" s="30">
        <v>28339420</v>
      </c>
      <c r="E32" s="30">
        <v>4735750</v>
      </c>
      <c r="F32" s="30">
        <v>0</v>
      </c>
      <c r="G32" s="30">
        <v>28009460324</v>
      </c>
      <c r="H32" s="30"/>
      <c r="I32" s="30"/>
      <c r="J32" s="30"/>
      <c r="K32" s="30">
        <v>38960560675.699997</v>
      </c>
    </row>
    <row r="33" spans="1:11">
      <c r="A33" s="1" t="s">
        <v>66</v>
      </c>
      <c r="B33" s="30">
        <v>855180708355.59998</v>
      </c>
      <c r="C33" s="30">
        <v>3840681063</v>
      </c>
      <c r="D33" s="30">
        <v>14097414214</v>
      </c>
      <c r="E33" s="30">
        <v>992741975</v>
      </c>
      <c r="F33" s="30">
        <v>627483563</v>
      </c>
      <c r="G33" s="30">
        <v>226232228</v>
      </c>
      <c r="H33" s="30"/>
      <c r="I33" s="30">
        <v>100000</v>
      </c>
      <c r="J33" s="30"/>
      <c r="K33" s="30">
        <v>874965361398.59998</v>
      </c>
    </row>
    <row r="34" spans="1:11">
      <c r="A34" s="3" t="s">
        <v>126</v>
      </c>
      <c r="B34" s="30">
        <v>294932928040</v>
      </c>
      <c r="C34" s="30">
        <v>1461609403</v>
      </c>
      <c r="D34" s="30">
        <v>2763697885</v>
      </c>
      <c r="E34" s="30">
        <v>824988750</v>
      </c>
      <c r="F34" s="30">
        <v>217212500</v>
      </c>
      <c r="G34" s="30">
        <v>14844751669</v>
      </c>
      <c r="H34" s="30"/>
      <c r="I34" s="30">
        <v>6425000</v>
      </c>
      <c r="J34" s="30"/>
      <c r="K34" s="30">
        <v>315051613247</v>
      </c>
    </row>
    <row r="35" spans="1:11">
      <c r="A35" s="3" t="s">
        <v>67</v>
      </c>
      <c r="B35" s="30">
        <v>226882539053</v>
      </c>
      <c r="C35" s="30">
        <v>2160957114</v>
      </c>
      <c r="D35" s="30">
        <v>4733059192</v>
      </c>
      <c r="E35" s="30">
        <v>239450310</v>
      </c>
      <c r="F35" s="30">
        <v>26636000</v>
      </c>
      <c r="G35" s="30">
        <v>13812233751</v>
      </c>
      <c r="H35" s="30"/>
      <c r="I35" s="30">
        <v>262500</v>
      </c>
      <c r="J35" s="30"/>
      <c r="K35" s="30">
        <v>247855137920</v>
      </c>
    </row>
    <row r="36" spans="1:11">
      <c r="A36" s="3" t="s">
        <v>86</v>
      </c>
      <c r="B36" s="30">
        <v>281514567540</v>
      </c>
      <c r="C36" s="30">
        <v>1057069468</v>
      </c>
      <c r="D36" s="30">
        <v>2186504881</v>
      </c>
      <c r="E36" s="30">
        <v>267927650</v>
      </c>
      <c r="F36" s="30">
        <v>156376000</v>
      </c>
      <c r="G36" s="30">
        <v>15945594778</v>
      </c>
      <c r="H36" s="30"/>
      <c r="I36" s="30">
        <v>748000</v>
      </c>
      <c r="J36" s="30">
        <v>18324000</v>
      </c>
      <c r="K36" s="30">
        <v>301147112317</v>
      </c>
    </row>
    <row r="37" spans="1:11">
      <c r="A37" s="3" t="s">
        <v>118</v>
      </c>
      <c r="B37" s="30">
        <v>10086926968</v>
      </c>
      <c r="C37" s="30"/>
      <c r="D37" s="30">
        <v>3600320</v>
      </c>
      <c r="E37" s="30"/>
      <c r="F37" s="30">
        <v>0</v>
      </c>
      <c r="G37" s="30">
        <v>21673321359</v>
      </c>
      <c r="H37" s="30"/>
      <c r="I37" s="30">
        <v>10348265500</v>
      </c>
      <c r="J37" s="30"/>
      <c r="K37" s="30">
        <v>42112114147</v>
      </c>
    </row>
    <row r="38" spans="1:11">
      <c r="A38" s="3" t="s">
        <v>73</v>
      </c>
      <c r="B38" s="30">
        <v>122029284469</v>
      </c>
      <c r="C38" s="30">
        <v>1165222655</v>
      </c>
      <c r="D38" s="30">
        <v>2195067030</v>
      </c>
      <c r="E38" s="30">
        <v>1174806900</v>
      </c>
      <c r="F38" s="30">
        <v>271333400</v>
      </c>
      <c r="G38" s="30">
        <v>10686539075</v>
      </c>
      <c r="H38" s="30"/>
      <c r="I38" s="30">
        <v>6186000</v>
      </c>
      <c r="J38" s="30"/>
      <c r="K38" s="30">
        <v>137528439529</v>
      </c>
    </row>
    <row r="39" spans="1:11">
      <c r="A39" s="3" t="s">
        <v>68</v>
      </c>
      <c r="B39" s="30">
        <v>173500209521</v>
      </c>
      <c r="C39" s="30">
        <v>723998169</v>
      </c>
      <c r="D39" s="30">
        <v>2139648748</v>
      </c>
      <c r="E39" s="30">
        <v>201938804</v>
      </c>
      <c r="F39" s="30">
        <v>43021000</v>
      </c>
      <c r="G39" s="30">
        <v>11627323450</v>
      </c>
      <c r="H39" s="30"/>
      <c r="I39" s="30">
        <v>5326000</v>
      </c>
      <c r="J39" s="30"/>
      <c r="K39" s="30">
        <v>188241465692</v>
      </c>
    </row>
    <row r="40" spans="1:11">
      <c r="A40" s="3" t="s">
        <v>69</v>
      </c>
      <c r="B40" s="30">
        <v>202310655101</v>
      </c>
      <c r="C40" s="30">
        <v>1888058718</v>
      </c>
      <c r="D40" s="30">
        <v>5789517583</v>
      </c>
      <c r="E40" s="30">
        <v>1609836496</v>
      </c>
      <c r="F40" s="30">
        <v>1778533620</v>
      </c>
      <c r="G40" s="30">
        <v>12599290586</v>
      </c>
      <c r="H40" s="30"/>
      <c r="I40" s="30">
        <v>1080000</v>
      </c>
      <c r="J40" s="30"/>
      <c r="K40" s="30">
        <v>225976972104</v>
      </c>
    </row>
    <row r="41" spans="1:11">
      <c r="A41" s="3" t="s">
        <v>70</v>
      </c>
      <c r="B41" s="30">
        <v>191140780076</v>
      </c>
      <c r="C41" s="30">
        <v>1467926501</v>
      </c>
      <c r="D41" s="30">
        <v>11741517918</v>
      </c>
      <c r="E41" s="30">
        <v>435264164</v>
      </c>
      <c r="F41" s="30">
        <v>2805251000</v>
      </c>
      <c r="G41" s="30">
        <v>15360361443</v>
      </c>
      <c r="H41" s="30"/>
      <c r="I41" s="30">
        <v>906000</v>
      </c>
      <c r="J41" s="30"/>
      <c r="K41" s="30">
        <v>222952007102</v>
      </c>
    </row>
    <row r="42" spans="1:11" ht="15.75" customHeight="1">
      <c r="A42" s="3" t="s">
        <v>71</v>
      </c>
      <c r="B42" s="31">
        <v>90069254125</v>
      </c>
      <c r="C42" s="31">
        <v>894258110</v>
      </c>
      <c r="D42" s="31">
        <v>2547511565</v>
      </c>
      <c r="E42" s="31">
        <v>208151200</v>
      </c>
      <c r="F42" s="31">
        <v>84232000</v>
      </c>
      <c r="G42" s="31">
        <v>8239958291</v>
      </c>
      <c r="H42" s="31"/>
      <c r="I42" s="31"/>
      <c r="J42" s="31"/>
      <c r="K42" s="31">
        <v>102043365291</v>
      </c>
    </row>
    <row r="43" spans="1:11" ht="15.75" customHeight="1">
      <c r="A43" s="3" t="s">
        <v>72</v>
      </c>
      <c r="B43" s="31">
        <v>170010765549</v>
      </c>
      <c r="C43" s="31">
        <v>1294064795</v>
      </c>
      <c r="D43" s="31">
        <v>3017273635</v>
      </c>
      <c r="E43" s="31">
        <v>395509480</v>
      </c>
      <c r="F43" s="31">
        <v>103494740</v>
      </c>
      <c r="G43" s="31">
        <v>13025861529</v>
      </c>
      <c r="H43" s="31"/>
      <c r="I43" s="31">
        <v>910130</v>
      </c>
      <c r="J43" s="31"/>
      <c r="K43" s="31">
        <v>187847879858</v>
      </c>
    </row>
    <row r="44" spans="1:11">
      <c r="A44" s="1" t="s">
        <v>119</v>
      </c>
      <c r="B44" s="32">
        <v>7098149978</v>
      </c>
      <c r="C44" s="32">
        <v>26639103</v>
      </c>
      <c r="D44" s="32">
        <v>15092500</v>
      </c>
      <c r="E44" s="32">
        <v>4955000</v>
      </c>
      <c r="F44" s="32">
        <v>0</v>
      </c>
      <c r="G44" s="32">
        <v>11189463338</v>
      </c>
      <c r="H44" s="32"/>
      <c r="I44" s="32"/>
      <c r="J44" s="32"/>
      <c r="K44" s="32">
        <v>18334299919</v>
      </c>
    </row>
    <row r="45" spans="1:11">
      <c r="A45" s="1" t="s">
        <v>87</v>
      </c>
      <c r="B45" s="32">
        <v>1196446380</v>
      </c>
      <c r="C45" s="32">
        <v>72689719</v>
      </c>
      <c r="D45" s="32">
        <v>35776300</v>
      </c>
      <c r="E45" s="32">
        <v>46588260</v>
      </c>
      <c r="F45" s="32">
        <v>2445000</v>
      </c>
      <c r="G45" s="32">
        <v>2017000</v>
      </c>
      <c r="H45" s="32"/>
      <c r="I45" s="32"/>
      <c r="J45" s="32"/>
      <c r="K45" s="32">
        <v>1355962659</v>
      </c>
    </row>
    <row r="46" spans="1:11">
      <c r="A46" s="3" t="s">
        <v>108</v>
      </c>
      <c r="B46" s="31">
        <v>112672949996</v>
      </c>
      <c r="C46" s="31">
        <v>7202504412</v>
      </c>
      <c r="D46" s="31">
        <v>220138934</v>
      </c>
      <c r="E46" s="31">
        <v>145001050</v>
      </c>
      <c r="F46" s="31">
        <v>23780000</v>
      </c>
      <c r="G46" s="31">
        <v>9265600</v>
      </c>
      <c r="H46" s="31"/>
      <c r="I46" s="31"/>
      <c r="J46" s="31">
        <v>8082264899</v>
      </c>
      <c r="K46" s="31">
        <v>128355904891</v>
      </c>
    </row>
    <row r="47" spans="1:11">
      <c r="A47" s="1" t="s">
        <v>127</v>
      </c>
      <c r="B47" s="32">
        <v>1276732993</v>
      </c>
      <c r="C47" s="32">
        <v>16310728</v>
      </c>
      <c r="D47" s="32">
        <v>11394250</v>
      </c>
      <c r="E47" s="32">
        <v>12375250</v>
      </c>
      <c r="F47" s="32">
        <v>15760000</v>
      </c>
      <c r="G47" s="32">
        <v>400000</v>
      </c>
      <c r="H47" s="32"/>
      <c r="I47" s="32"/>
      <c r="J47" s="32">
        <v>184800000</v>
      </c>
      <c r="K47" s="32">
        <v>1517773221</v>
      </c>
    </row>
    <row r="48" spans="1:11">
      <c r="A48" s="1" t="s">
        <v>129</v>
      </c>
      <c r="B48" s="32">
        <v>13629705660103.801</v>
      </c>
      <c r="C48" s="32">
        <v>56755579431.906998</v>
      </c>
      <c r="D48" s="32">
        <v>343743731834.5</v>
      </c>
      <c r="E48" s="32">
        <v>37074025110</v>
      </c>
      <c r="F48" s="32">
        <v>17120678724</v>
      </c>
      <c r="G48" s="32">
        <v>3733729904387.5801</v>
      </c>
      <c r="H48" s="32"/>
      <c r="I48" s="32">
        <v>22257450011.200001</v>
      </c>
      <c r="J48" s="32">
        <v>4723455907309.8701</v>
      </c>
      <c r="K48" s="32">
        <v>22563842936912.898</v>
      </c>
    </row>
    <row r="51" spans="1:7">
      <c r="A51" s="39" t="s">
        <v>133</v>
      </c>
      <c r="B51" s="40"/>
      <c r="C51" s="40"/>
      <c r="D51" s="40"/>
      <c r="E51" s="40"/>
      <c r="F51" s="40"/>
      <c r="G51" s="41"/>
    </row>
    <row r="52" spans="1:7">
      <c r="A52" s="48" t="s">
        <v>117</v>
      </c>
      <c r="B52" s="49"/>
      <c r="C52" s="49"/>
      <c r="D52" s="49"/>
      <c r="E52" s="49"/>
      <c r="F52" s="49"/>
      <c r="G52" s="50"/>
    </row>
    <row r="53" spans="1:7" ht="17.25">
      <c r="A53" s="26" t="s">
        <v>35</v>
      </c>
      <c r="B53" s="11" t="s">
        <v>50</v>
      </c>
      <c r="C53" s="12" t="s">
        <v>51</v>
      </c>
      <c r="D53" s="13" t="s">
        <v>52</v>
      </c>
      <c r="E53" s="14" t="s">
        <v>53</v>
      </c>
      <c r="F53" s="15" t="s">
        <v>54</v>
      </c>
      <c r="G53" s="16" t="s">
        <v>59</v>
      </c>
    </row>
    <row r="54" spans="1:7" ht="17.25">
      <c r="A54" s="1" t="s">
        <v>3</v>
      </c>
      <c r="B54" s="34"/>
      <c r="C54" s="34"/>
      <c r="D54" s="34">
        <v>3591596930</v>
      </c>
      <c r="E54" s="34">
        <v>13947052110</v>
      </c>
      <c r="F54" s="34">
        <v>1059058050</v>
      </c>
      <c r="G54" s="34">
        <v>18597707090</v>
      </c>
    </row>
    <row r="55" spans="1:7" ht="17.25">
      <c r="A55" s="1" t="s">
        <v>5</v>
      </c>
      <c r="B55" s="34"/>
      <c r="C55" s="34"/>
      <c r="D55" s="34"/>
      <c r="E55" s="34">
        <v>4500</v>
      </c>
      <c r="F55" s="34"/>
      <c r="G55" s="34">
        <v>4500</v>
      </c>
    </row>
    <row r="56" spans="1:7" ht="17.25">
      <c r="A56" s="1" t="s">
        <v>6</v>
      </c>
      <c r="B56" s="34"/>
      <c r="C56" s="34"/>
      <c r="D56" s="34"/>
      <c r="E56" s="34">
        <v>6734980</v>
      </c>
      <c r="F56" s="34"/>
      <c r="G56" s="34">
        <v>6734980</v>
      </c>
    </row>
    <row r="57" spans="1:7" ht="17.25">
      <c r="A57" s="1" t="s">
        <v>121</v>
      </c>
      <c r="B57" s="34"/>
      <c r="C57" s="34"/>
      <c r="D57" s="34"/>
      <c r="E57" s="34">
        <v>13885348280</v>
      </c>
      <c r="F57" s="34"/>
      <c r="G57" s="34">
        <v>13885348280</v>
      </c>
    </row>
    <row r="58" spans="1:7" ht="17.25">
      <c r="A58" s="1" t="s">
        <v>12</v>
      </c>
      <c r="B58" s="34"/>
      <c r="C58" s="34"/>
      <c r="D58" s="34"/>
      <c r="E58" s="34">
        <v>2000</v>
      </c>
      <c r="F58" s="34"/>
      <c r="G58" s="34">
        <v>2000</v>
      </c>
    </row>
    <row r="59" spans="1:7" ht="17.25">
      <c r="A59" s="1" t="s">
        <v>13</v>
      </c>
      <c r="B59" s="34"/>
      <c r="C59" s="34"/>
      <c r="D59" s="34"/>
      <c r="E59" s="34">
        <v>5000</v>
      </c>
      <c r="F59" s="34"/>
      <c r="G59" s="34">
        <v>5000</v>
      </c>
    </row>
    <row r="60" spans="1:7" ht="17.25">
      <c r="A60" s="1" t="s">
        <v>14</v>
      </c>
      <c r="B60" s="34"/>
      <c r="C60" s="34"/>
      <c r="D60" s="34">
        <v>1842035750</v>
      </c>
      <c r="E60" s="34"/>
      <c r="F60" s="34"/>
      <c r="G60" s="34">
        <v>1842035750</v>
      </c>
    </row>
    <row r="61" spans="1:7" ht="17.25">
      <c r="A61" s="1" t="s">
        <v>15</v>
      </c>
      <c r="B61" s="34">
        <v>3221535754</v>
      </c>
      <c r="C61" s="34"/>
      <c r="D61" s="34"/>
      <c r="E61" s="34"/>
      <c r="F61" s="34"/>
      <c r="G61" s="34">
        <v>3221535754</v>
      </c>
    </row>
    <row r="62" spans="1:7" ht="17.25">
      <c r="A62" s="1" t="s">
        <v>16</v>
      </c>
      <c r="B62" s="34">
        <v>5285326541</v>
      </c>
      <c r="C62" s="34"/>
      <c r="D62" s="34"/>
      <c r="E62" s="34"/>
      <c r="F62" s="34"/>
      <c r="G62" s="34">
        <v>5285326541</v>
      </c>
    </row>
    <row r="63" spans="1:7" ht="17.25">
      <c r="A63" s="1" t="s">
        <v>17</v>
      </c>
      <c r="B63" s="34"/>
      <c r="C63" s="34">
        <v>15309987205.419001</v>
      </c>
      <c r="D63" s="34"/>
      <c r="E63" s="34">
        <v>38950000</v>
      </c>
      <c r="F63" s="34"/>
      <c r="G63" s="34">
        <v>15348937205.419001</v>
      </c>
    </row>
    <row r="64" spans="1:7" ht="17.25">
      <c r="A64" s="1" t="s">
        <v>123</v>
      </c>
      <c r="B64" s="34"/>
      <c r="C64" s="34"/>
      <c r="D64" s="34"/>
      <c r="E64" s="34">
        <v>1038292162</v>
      </c>
      <c r="F64" s="34"/>
      <c r="G64" s="34">
        <v>1038292162</v>
      </c>
    </row>
    <row r="65" spans="1:7" ht="17.25">
      <c r="A65" s="1" t="s">
        <v>19</v>
      </c>
      <c r="B65" s="34"/>
      <c r="C65" s="34">
        <v>4216416409</v>
      </c>
      <c r="D65" s="34"/>
      <c r="E65" s="34"/>
      <c r="F65" s="34"/>
      <c r="G65" s="34">
        <v>4216416409</v>
      </c>
    </row>
    <row r="66" spans="1:7" ht="17.25">
      <c r="A66" s="1" t="s">
        <v>20</v>
      </c>
      <c r="B66" s="34"/>
      <c r="C66" s="34"/>
      <c r="D66" s="34"/>
      <c r="E66" s="34">
        <v>801081730</v>
      </c>
      <c r="F66" s="34">
        <v>1100865947</v>
      </c>
      <c r="G66" s="34">
        <v>1901947677</v>
      </c>
    </row>
    <row r="67" spans="1:7" ht="17.25">
      <c r="A67" s="1" t="s">
        <v>21</v>
      </c>
      <c r="B67" s="34"/>
      <c r="C67" s="34">
        <v>4078096058</v>
      </c>
      <c r="D67" s="34"/>
      <c r="E67" s="34"/>
      <c r="F67" s="34"/>
      <c r="G67" s="34">
        <v>4078096058</v>
      </c>
    </row>
    <row r="68" spans="1:7" ht="17.25">
      <c r="A68" s="1" t="s">
        <v>23</v>
      </c>
      <c r="B68" s="34"/>
      <c r="C68" s="34"/>
      <c r="D68" s="34"/>
      <c r="E68" s="34">
        <v>1000</v>
      </c>
      <c r="F68" s="34"/>
      <c r="G68" s="34">
        <v>1000</v>
      </c>
    </row>
    <row r="69" spans="1:7" ht="17.25">
      <c r="A69" s="1" t="s">
        <v>24</v>
      </c>
      <c r="B69" s="34"/>
      <c r="C69" s="34">
        <v>10348158120</v>
      </c>
      <c r="D69" s="34">
        <v>81813010523</v>
      </c>
      <c r="E69" s="34">
        <v>14463711254</v>
      </c>
      <c r="F69" s="34">
        <v>7211483598</v>
      </c>
      <c r="G69" s="34">
        <v>113836363495</v>
      </c>
    </row>
    <row r="70" spans="1:7" ht="17.25">
      <c r="A70" s="1" t="s">
        <v>67</v>
      </c>
      <c r="B70" s="34"/>
      <c r="C70" s="34">
        <v>384450000</v>
      </c>
      <c r="D70" s="34">
        <v>1769633000</v>
      </c>
      <c r="E70" s="34">
        <v>4409533500</v>
      </c>
      <c r="F70" s="34">
        <v>191555500</v>
      </c>
      <c r="G70" s="34">
        <v>6755172000</v>
      </c>
    </row>
    <row r="71" spans="1:7" ht="17.25">
      <c r="A71" s="1" t="s">
        <v>69</v>
      </c>
      <c r="B71" s="34">
        <v>87999507</v>
      </c>
      <c r="C71" s="34"/>
      <c r="D71" s="34">
        <v>4910900800</v>
      </c>
      <c r="E71" s="34">
        <v>-5108004627</v>
      </c>
      <c r="F71" s="34">
        <v>783139696</v>
      </c>
      <c r="G71" s="34">
        <v>674035376</v>
      </c>
    </row>
    <row r="72" spans="1:7" ht="17.25">
      <c r="A72" s="1" t="s">
        <v>72</v>
      </c>
      <c r="B72" s="34"/>
      <c r="C72" s="34"/>
      <c r="D72" s="34">
        <v>1886529200</v>
      </c>
      <c r="E72" s="34"/>
      <c r="F72" s="34"/>
      <c r="G72" s="34">
        <v>1886529200</v>
      </c>
    </row>
    <row r="73" spans="1:7" ht="17.25">
      <c r="A73" s="1" t="s">
        <v>130</v>
      </c>
      <c r="B73" s="34">
        <v>8594861802</v>
      </c>
      <c r="C73" s="34">
        <v>34337107792.418999</v>
      </c>
      <c r="D73" s="34">
        <v>95813706203</v>
      </c>
      <c r="E73" s="34">
        <v>43482711889</v>
      </c>
      <c r="F73" s="34">
        <v>10346102791</v>
      </c>
      <c r="G73" s="34">
        <v>192574490477.41901</v>
      </c>
    </row>
  </sheetData>
  <mergeCells count="4">
    <mergeCell ref="A1:K1"/>
    <mergeCell ref="A2:K2"/>
    <mergeCell ref="A52:G52"/>
    <mergeCell ref="A51:G51"/>
  </mergeCells>
  <printOptions horizontalCentered="1" verticalCentered="1"/>
  <pageMargins left="0" right="0" top="0" bottom="0" header="0" footer="0"/>
  <pageSetup paperSize="9" scale="4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-0.249977111117893"/>
  </sheetPr>
  <dimension ref="A1:B24"/>
  <sheetViews>
    <sheetView rightToLeft="1" zoomScale="80" zoomScaleNormal="80" workbookViewId="0">
      <selection activeCell="B24" sqref="B24"/>
    </sheetView>
  </sheetViews>
  <sheetFormatPr defaultColWidth="9" defaultRowHeight="15.75"/>
  <cols>
    <col min="1" max="2" width="44.140625" style="2" customWidth="1"/>
    <col min="3" max="3" width="29.7109375" style="2" customWidth="1"/>
    <col min="4" max="4" width="30.140625" style="2" customWidth="1"/>
    <col min="5" max="5" width="21" style="2" customWidth="1"/>
    <col min="6" max="6" width="24.42578125" style="2" customWidth="1"/>
    <col min="7" max="7" width="26.28515625" style="2" customWidth="1"/>
    <col min="8" max="8" width="25.42578125" style="2" customWidth="1"/>
    <col min="9" max="9" width="18.5703125" style="2" bestFit="1" customWidth="1"/>
    <col min="10" max="10" width="22.85546875" style="2" customWidth="1"/>
    <col min="11" max="11" width="25" style="2" customWidth="1"/>
    <col min="12" max="12" width="9" style="2" customWidth="1"/>
    <col min="13" max="16384" width="9" style="2"/>
  </cols>
  <sheetData>
    <row r="1" spans="1:2" ht="36.75" customHeight="1">
      <c r="A1" s="39" t="s">
        <v>134</v>
      </c>
      <c r="B1" s="41"/>
    </row>
    <row r="2" spans="1:2" ht="18.75" customHeight="1">
      <c r="A2" s="51" t="s">
        <v>112</v>
      </c>
      <c r="B2" s="52"/>
    </row>
    <row r="3" spans="1:2" ht="30.75" customHeight="1">
      <c r="A3" s="21" t="s">
        <v>26</v>
      </c>
      <c r="B3" s="7" t="s">
        <v>56</v>
      </c>
    </row>
    <row r="4" spans="1:2">
      <c r="A4" s="1" t="s">
        <v>27</v>
      </c>
      <c r="B4" s="30">
        <v>13629705660103.801</v>
      </c>
    </row>
    <row r="5" spans="1:2">
      <c r="A5" s="1" t="s">
        <v>28</v>
      </c>
      <c r="B5" s="30">
        <v>56755579431.906998</v>
      </c>
    </row>
    <row r="6" spans="1:2">
      <c r="A6" s="1" t="s">
        <v>29</v>
      </c>
      <c r="B6" s="30">
        <v>343743731834.5</v>
      </c>
    </row>
    <row r="7" spans="1:2">
      <c r="A7" s="1" t="s">
        <v>30</v>
      </c>
      <c r="B7" s="30">
        <v>37074025110</v>
      </c>
    </row>
    <row r="8" spans="1:2">
      <c r="A8" s="1" t="s">
        <v>31</v>
      </c>
      <c r="B8" s="30">
        <v>17120678724</v>
      </c>
    </row>
    <row r="9" spans="1:2">
      <c r="A9" s="1" t="s">
        <v>32</v>
      </c>
      <c r="B9" s="30">
        <v>3733729904387.5801</v>
      </c>
    </row>
    <row r="10" spans="1:2">
      <c r="A10" s="1" t="s">
        <v>65</v>
      </c>
      <c r="B10" s="30">
        <v>0</v>
      </c>
    </row>
    <row r="11" spans="1:2">
      <c r="A11" s="1" t="s">
        <v>63</v>
      </c>
      <c r="B11" s="30">
        <v>22257450011.200001</v>
      </c>
    </row>
    <row r="12" spans="1:2">
      <c r="A12" s="1" t="s">
        <v>33</v>
      </c>
      <c r="B12" s="30">
        <v>4723455907309.8701</v>
      </c>
    </row>
    <row r="13" spans="1:2">
      <c r="A13" s="1" t="s">
        <v>34</v>
      </c>
      <c r="B13" s="30">
        <v>22563842936912.898</v>
      </c>
    </row>
    <row r="16" spans="1:2">
      <c r="A16" s="39" t="s">
        <v>135</v>
      </c>
      <c r="B16" s="41"/>
    </row>
    <row r="17" spans="1:2">
      <c r="A17" s="51" t="s">
        <v>113</v>
      </c>
      <c r="B17" s="52"/>
    </row>
    <row r="18" spans="1:2">
      <c r="A18" s="22" t="s">
        <v>43</v>
      </c>
      <c r="B18" s="8" t="s">
        <v>57</v>
      </c>
    </row>
    <row r="19" spans="1:2">
      <c r="A19" s="1" t="s">
        <v>44</v>
      </c>
      <c r="B19" s="30">
        <v>8594861802</v>
      </c>
    </row>
    <row r="20" spans="1:2">
      <c r="A20" s="1" t="s">
        <v>45</v>
      </c>
      <c r="B20" s="30">
        <v>34337107792.418999</v>
      </c>
    </row>
    <row r="21" spans="1:2">
      <c r="A21" s="1" t="s">
        <v>46</v>
      </c>
      <c r="B21" s="30">
        <v>95813706203</v>
      </c>
    </row>
    <row r="22" spans="1:2">
      <c r="A22" s="1" t="s">
        <v>47</v>
      </c>
      <c r="B22" s="30">
        <v>43482711889</v>
      </c>
    </row>
    <row r="23" spans="1:2">
      <c r="A23" s="1" t="s">
        <v>48</v>
      </c>
      <c r="B23" s="30">
        <v>10346102791</v>
      </c>
    </row>
    <row r="24" spans="1:2">
      <c r="A24" s="1" t="s">
        <v>49</v>
      </c>
      <c r="B24" s="30">
        <v>192574490477.41901</v>
      </c>
    </row>
  </sheetData>
  <mergeCells count="4">
    <mergeCell ref="A17:B17"/>
    <mergeCell ref="A16:B16"/>
    <mergeCell ref="A2:B2"/>
    <mergeCell ref="A1:B1"/>
  </mergeCells>
  <printOptions horizontalCentered="1"/>
  <pageMargins left="0" right="0" top="0.78740157480314965" bottom="0" header="0" footer="0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2" tint="-0.249977111117893"/>
  </sheetPr>
  <dimension ref="A1:B10"/>
  <sheetViews>
    <sheetView rightToLeft="1" zoomScale="80" zoomScaleNormal="80" workbookViewId="0">
      <selection activeCell="B4" sqref="B4:B9"/>
    </sheetView>
  </sheetViews>
  <sheetFormatPr defaultColWidth="9" defaultRowHeight="15.75"/>
  <cols>
    <col min="1" max="1" width="44.140625" style="2" customWidth="1"/>
    <col min="2" max="2" width="50.140625" style="2" customWidth="1"/>
    <col min="3" max="3" width="29.7109375" style="2" customWidth="1"/>
    <col min="4" max="4" width="30.140625" style="2" customWidth="1"/>
    <col min="5" max="5" width="21" style="2" customWidth="1"/>
    <col min="6" max="6" width="24.42578125" style="2" customWidth="1"/>
    <col min="7" max="7" width="26.28515625" style="2" customWidth="1"/>
    <col min="8" max="8" width="25.42578125" style="2" customWidth="1"/>
    <col min="9" max="9" width="18.5703125" style="2" bestFit="1" customWidth="1"/>
    <col min="10" max="10" width="22.85546875" style="2" customWidth="1"/>
    <col min="11" max="11" width="25" style="2" customWidth="1"/>
    <col min="12" max="12" width="9" style="2" customWidth="1"/>
    <col min="13" max="16384" width="9" style="2"/>
  </cols>
  <sheetData>
    <row r="1" spans="1:2" ht="36.75" customHeight="1">
      <c r="A1" s="39" t="s">
        <v>135</v>
      </c>
      <c r="B1" s="41"/>
    </row>
    <row r="2" spans="1:2" ht="25.5" customHeight="1">
      <c r="A2" s="51" t="s">
        <v>114</v>
      </c>
      <c r="B2" s="52"/>
    </row>
    <row r="3" spans="1:2">
      <c r="A3" s="23" t="s">
        <v>84</v>
      </c>
      <c r="B3" s="9" t="s">
        <v>55</v>
      </c>
    </row>
    <row r="4" spans="1:2">
      <c r="A4" s="3" t="s">
        <v>78</v>
      </c>
      <c r="B4" s="30">
        <v>88732411481.419006</v>
      </c>
    </row>
    <row r="5" spans="1:2">
      <c r="A5" s="3" t="s">
        <v>79</v>
      </c>
      <c r="B5" s="30">
        <v>52206072483</v>
      </c>
    </row>
    <row r="6" spans="1:2">
      <c r="A6" s="3" t="s">
        <v>80</v>
      </c>
      <c r="B6" s="30">
        <v>50038071408</v>
      </c>
    </row>
    <row r="7" spans="1:2">
      <c r="A7" s="3" t="s">
        <v>81</v>
      </c>
      <c r="B7" s="30">
        <v>162944850</v>
      </c>
    </row>
    <row r="8" spans="1:2">
      <c r="A8" s="3" t="s">
        <v>83</v>
      </c>
      <c r="B8" s="30">
        <v>1434990255</v>
      </c>
    </row>
    <row r="9" spans="1:2">
      <c r="A9" s="3" t="s">
        <v>82</v>
      </c>
      <c r="B9" s="30">
        <v>192574490477.41901</v>
      </c>
    </row>
    <row r="10" spans="1:2">
      <c r="A10" s="2" t="s">
        <v>85</v>
      </c>
    </row>
  </sheetData>
  <mergeCells count="2">
    <mergeCell ref="A1:B1"/>
    <mergeCell ref="A2:B2"/>
  </mergeCells>
  <printOptions horizontalCentered="1"/>
  <pageMargins left="0" right="0" top="0.78740157480314965" bottom="0" header="0" footer="0"/>
  <pageSetup paperSize="9"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 tint="0.39997558519241921"/>
  </sheetPr>
  <dimension ref="A1:D12"/>
  <sheetViews>
    <sheetView rightToLeft="1" zoomScale="80" zoomScaleNormal="80" workbookViewId="0">
      <selection sqref="A1:D1"/>
    </sheetView>
  </sheetViews>
  <sheetFormatPr defaultColWidth="9" defaultRowHeight="15.75"/>
  <cols>
    <col min="1" max="1" width="44.140625" style="4" customWidth="1"/>
    <col min="2" max="2" width="24.42578125" style="4" customWidth="1"/>
    <col min="3" max="3" width="21.28515625" style="4" customWidth="1"/>
    <col min="4" max="4" width="30.140625" style="4" customWidth="1"/>
    <col min="5" max="16384" width="9" style="4"/>
  </cols>
  <sheetData>
    <row r="1" spans="1:4" ht="36.75" customHeight="1">
      <c r="A1" s="54" t="s">
        <v>136</v>
      </c>
      <c r="B1" s="55"/>
      <c r="C1" s="55"/>
      <c r="D1" s="56"/>
    </row>
    <row r="2" spans="1:4" ht="23.25" customHeight="1">
      <c r="A2" s="51" t="s">
        <v>115</v>
      </c>
      <c r="B2" s="53"/>
      <c r="C2" s="53"/>
      <c r="D2" s="52"/>
    </row>
    <row r="3" spans="1:4" ht="34.5" customHeight="1">
      <c r="A3" s="21" t="s">
        <v>89</v>
      </c>
      <c r="B3" s="10" t="s">
        <v>56</v>
      </c>
      <c r="C3" s="10" t="s">
        <v>55</v>
      </c>
      <c r="D3" s="10" t="s">
        <v>77</v>
      </c>
    </row>
    <row r="4" spans="1:4">
      <c r="A4" s="5" t="s">
        <v>90</v>
      </c>
      <c r="B4" s="27">
        <v>21129821817075.301</v>
      </c>
      <c r="C4" s="27">
        <v>0</v>
      </c>
      <c r="D4" s="27">
        <f>B4+C4</f>
        <v>21129821817075.301</v>
      </c>
    </row>
    <row r="5" spans="1:4">
      <c r="A5" s="5" t="s">
        <v>91</v>
      </c>
      <c r="B5" s="27">
        <v>205958917703.81299</v>
      </c>
      <c r="C5" s="27">
        <v>2136954</v>
      </c>
      <c r="D5" s="27">
        <f t="shared" ref="D5:D12" si="0">B5+C5</f>
        <v>205961054657.81299</v>
      </c>
    </row>
    <row r="6" spans="1:4">
      <c r="A6" s="5" t="s">
        <v>92</v>
      </c>
      <c r="B6" s="27">
        <v>324944323032</v>
      </c>
      <c r="C6" s="27">
        <v>0</v>
      </c>
      <c r="D6" s="27">
        <f t="shared" si="0"/>
        <v>324944323032</v>
      </c>
    </row>
    <row r="7" spans="1:4">
      <c r="A7" s="5" t="s">
        <v>93</v>
      </c>
      <c r="B7" s="27">
        <v>207942103207.69</v>
      </c>
      <c r="C7" s="27">
        <v>325206816</v>
      </c>
      <c r="D7" s="27">
        <f t="shared" si="0"/>
        <v>208267310023.69</v>
      </c>
    </row>
    <row r="8" spans="1:4">
      <c r="A8" s="5" t="s">
        <v>94</v>
      </c>
      <c r="B8" s="27">
        <v>385867682271.354</v>
      </c>
      <c r="C8" s="27">
        <v>0</v>
      </c>
      <c r="D8" s="27">
        <f t="shared" si="0"/>
        <v>385867682271.354</v>
      </c>
    </row>
    <row r="9" spans="1:4">
      <c r="A9" s="5" t="s">
        <v>95</v>
      </c>
      <c r="B9" s="27">
        <v>9315331853.7779999</v>
      </c>
      <c r="C9" s="27">
        <v>0</v>
      </c>
      <c r="D9" s="27">
        <f t="shared" si="0"/>
        <v>9315331853.7779999</v>
      </c>
    </row>
    <row r="10" spans="1:4">
      <c r="A10" s="5" t="s">
        <v>96</v>
      </c>
      <c r="B10" s="27">
        <v>83942580407.126007</v>
      </c>
      <c r="C10" s="27">
        <v>42692411.759999998</v>
      </c>
      <c r="D10" s="27">
        <f t="shared" si="0"/>
        <v>83985272818.886002</v>
      </c>
    </row>
    <row r="11" spans="1:4">
      <c r="A11" s="5" t="s">
        <v>97</v>
      </c>
      <c r="B11" s="27">
        <v>219655492128.76099</v>
      </c>
      <c r="C11" s="27">
        <v>2981015874.8000002</v>
      </c>
      <c r="D11" s="27">
        <f t="shared" si="0"/>
        <v>222636508003.56097</v>
      </c>
    </row>
    <row r="12" spans="1:4">
      <c r="A12" s="5" t="s">
        <v>98</v>
      </c>
      <c r="B12" s="33">
        <v>22567448247679.801</v>
      </c>
      <c r="C12" s="33">
        <v>3351052056.5599999</v>
      </c>
      <c r="D12" s="27">
        <f t="shared" si="0"/>
        <v>22570799299736.359</v>
      </c>
    </row>
  </sheetData>
  <mergeCells count="2">
    <mergeCell ref="A2:D2"/>
    <mergeCell ref="A1:D1"/>
  </mergeCells>
  <printOptions horizontalCentered="1"/>
  <pageMargins left="0" right="0" top="0.78740157480314965" bottom="0" header="0" footer="0"/>
  <pageSetup paperSize="9" scale="7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39997558519241921"/>
  </sheetPr>
  <dimension ref="A1:B5"/>
  <sheetViews>
    <sheetView rightToLeft="1" zoomScale="80" zoomScaleNormal="80" workbookViewId="0">
      <selection activeCell="B4" sqref="B4"/>
    </sheetView>
  </sheetViews>
  <sheetFormatPr defaultColWidth="9" defaultRowHeight="15.75"/>
  <cols>
    <col min="1" max="1" width="44.140625" style="4" customWidth="1"/>
    <col min="2" max="2" width="64" style="4" customWidth="1"/>
    <col min="3" max="3" width="29.7109375" style="4" customWidth="1"/>
    <col min="4" max="4" width="30.140625" style="4" customWidth="1"/>
    <col min="5" max="5" width="21" style="4" customWidth="1"/>
    <col min="6" max="6" width="24.42578125" style="4" customWidth="1"/>
    <col min="7" max="7" width="26.28515625" style="4" customWidth="1"/>
    <col min="8" max="8" width="25.42578125" style="4" customWidth="1"/>
    <col min="9" max="9" width="18.5703125" style="4" bestFit="1" customWidth="1"/>
    <col min="10" max="10" width="22.85546875" style="4" customWidth="1"/>
    <col min="11" max="11" width="25" style="4" customWidth="1"/>
    <col min="12" max="12" width="9" style="4" customWidth="1"/>
    <col min="13" max="16384" width="9" style="4"/>
  </cols>
  <sheetData>
    <row r="1" spans="1:2" ht="36.75" customHeight="1">
      <c r="A1" s="54" t="s">
        <v>132</v>
      </c>
      <c r="B1" s="56"/>
    </row>
    <row r="2" spans="1:2">
      <c r="A2" s="57" t="s">
        <v>116</v>
      </c>
      <c r="B2" s="58"/>
    </row>
    <row r="3" spans="1:2">
      <c r="A3" s="3" t="s">
        <v>99</v>
      </c>
      <c r="B3" s="38">
        <v>407646177404.33899</v>
      </c>
    </row>
    <row r="4" spans="1:2">
      <c r="A4" s="3" t="s">
        <v>100</v>
      </c>
      <c r="B4" s="38">
        <v>-98896669882.626007</v>
      </c>
    </row>
    <row r="5" spans="1:2">
      <c r="A5" s="3" t="s">
        <v>101</v>
      </c>
      <c r="B5" s="33">
        <f>SUM(B3:B4)</f>
        <v>308749507521.71301</v>
      </c>
    </row>
  </sheetData>
  <mergeCells count="2">
    <mergeCell ref="A2:B2"/>
    <mergeCell ref="A1:B1"/>
  </mergeCells>
  <printOptions horizontalCentered="1"/>
  <pageMargins left="0" right="0" top="0.78740157480314965" bottom="0" header="0" footer="0"/>
  <pageSetup paperSize="9" scale="7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2" tint="-0.499984740745262"/>
  </sheetPr>
  <dimension ref="A1:B9"/>
  <sheetViews>
    <sheetView rightToLeft="1" zoomScale="80" zoomScaleNormal="80" workbookViewId="0">
      <selection activeCell="B8" sqref="B8"/>
    </sheetView>
  </sheetViews>
  <sheetFormatPr defaultColWidth="9" defaultRowHeight="15.75"/>
  <cols>
    <col min="1" max="1" width="44.140625" style="4" customWidth="1"/>
    <col min="2" max="2" width="59" style="4" customWidth="1"/>
    <col min="3" max="3" width="29.7109375" style="4" customWidth="1"/>
    <col min="4" max="4" width="30.140625" style="4" customWidth="1"/>
    <col min="5" max="5" width="21" style="4" customWidth="1"/>
    <col min="6" max="6" width="24.42578125" style="4" customWidth="1"/>
    <col min="7" max="7" width="26.28515625" style="4" customWidth="1"/>
    <col min="8" max="8" width="25.42578125" style="4" customWidth="1"/>
    <col min="9" max="9" width="18.5703125" style="4" bestFit="1" customWidth="1"/>
    <col min="10" max="10" width="22.85546875" style="4" customWidth="1"/>
    <col min="11" max="11" width="25" style="4" customWidth="1"/>
    <col min="12" max="12" width="9" style="4" customWidth="1"/>
    <col min="13" max="16384" width="9" style="4"/>
  </cols>
  <sheetData>
    <row r="1" spans="1:2" ht="36.75" customHeight="1">
      <c r="A1" s="54" t="s">
        <v>136</v>
      </c>
      <c r="B1" s="56"/>
    </row>
    <row r="2" spans="1:2" ht="39.75" customHeight="1">
      <c r="A2" s="59" t="s">
        <v>128</v>
      </c>
      <c r="B2" s="60"/>
    </row>
    <row r="3" spans="1:2">
      <c r="A3" s="5" t="s">
        <v>102</v>
      </c>
      <c r="B3" s="35">
        <v>21512812209480.477</v>
      </c>
    </row>
    <row r="4" spans="1:2">
      <c r="A4" s="5" t="s">
        <v>103</v>
      </c>
      <c r="B4" s="35">
        <v>1057987090255.9219</v>
      </c>
    </row>
    <row r="5" spans="1:2">
      <c r="A5" s="5" t="s">
        <v>104</v>
      </c>
      <c r="B5" s="36">
        <v>22570799299736.398</v>
      </c>
    </row>
    <row r="6" spans="1:2">
      <c r="A6" s="5" t="s">
        <v>105</v>
      </c>
      <c r="B6" s="37">
        <v>0.9531258474187807</v>
      </c>
    </row>
    <row r="7" spans="1:2">
      <c r="A7" s="5" t="s">
        <v>106</v>
      </c>
      <c r="B7" s="37">
        <v>4.6874152581219311E-2</v>
      </c>
    </row>
    <row r="8" spans="1:2">
      <c r="A8" s="5" t="s">
        <v>107</v>
      </c>
      <c r="B8" s="37">
        <v>1</v>
      </c>
    </row>
    <row r="9" spans="1:2">
      <c r="A9" s="4" t="s">
        <v>85</v>
      </c>
    </row>
  </sheetData>
  <mergeCells count="2">
    <mergeCell ref="A1:B1"/>
    <mergeCell ref="A2:B2"/>
  </mergeCells>
  <printOptions horizontalCentered="1"/>
  <pageMargins left="0" right="0" top="0.78740157480314965" bottom="0" header="0" footer="0"/>
  <pageSetup paperSize="9" scale="7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36e90f3-28f6-43a2-9886-69104c66b47c">VMCDCHTSR4DK-1725175229-147</_dlc_DocId>
    <_dlc_DocIdUrl xmlns="536e90f3-28f6-43a2-9886-69104c66b47c">
      <Url>http://cms-mof/_layouts/DocIdRedir.aspx?ID=VMCDCHTSR4DK-1725175229-147</Url>
      <Description>VMCDCHTSR4DK-1725175229-147</Description>
    </_dlc_DocIdUrl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CFB02D1D686404192CB572C2CAAAC32" ma:contentTypeVersion="1" ma:contentTypeDescription="Create a new document." ma:contentTypeScope="" ma:versionID="5e995d3125130d9e15c15229215499c8">
  <xsd:schema xmlns:xsd="http://www.w3.org/2001/XMLSchema" xmlns:xs="http://www.w3.org/2001/XMLSchema" xmlns:p="http://schemas.microsoft.com/office/2006/metadata/properties" xmlns:ns1="http://schemas.microsoft.com/sharepoint/v3" xmlns:ns2="536e90f3-28f6-43a2-9886-69104c66b47c" targetNamespace="http://schemas.microsoft.com/office/2006/metadata/properties" ma:root="true" ma:fieldsID="55da2c33495ab5c7a95f6366e55b278d" ns1:_="" ns2:_="">
    <xsd:import namespace="http://schemas.microsoft.com/sharepoint/v3"/>
    <xsd:import namespace="536e90f3-28f6-43a2-9886-69104c66b47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e90f3-28f6-43a2-9886-69104c66b47c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5168FC-9A9D-442A-813E-DDD89F3B6C4B}"/>
</file>

<file path=customXml/itemProps2.xml><?xml version="1.0" encoding="utf-8"?>
<ds:datastoreItem xmlns:ds="http://schemas.openxmlformats.org/officeDocument/2006/customXml" ds:itemID="{9E68EA91-2274-48C3-8A8A-0FF6BEE4C814}"/>
</file>

<file path=customXml/itemProps3.xml><?xml version="1.0" encoding="utf-8"?>
<ds:datastoreItem xmlns:ds="http://schemas.openxmlformats.org/officeDocument/2006/customXml" ds:itemID="{7C170F7C-09DC-4FF7-A2EA-883A0C47AD9A}"/>
</file>

<file path=customXml/itemProps4.xml><?xml version="1.0" encoding="utf-8"?>
<ds:datastoreItem xmlns:ds="http://schemas.openxmlformats.org/officeDocument/2006/customXml" ds:itemID="{616B58C0-7537-4643-9982-DF03EB5AE90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مصرف حسب الوزارات</vt:lpstr>
      <vt:lpstr>مصرف حسب تصنيف الوزارات اقتصادي</vt:lpstr>
      <vt:lpstr>مصرف حسب التصنيف الاقتصادي</vt:lpstr>
      <vt:lpstr>انوع الاستثمار</vt:lpstr>
      <vt:lpstr>ايرادات حسب التصنيف الاقتصادي</vt:lpstr>
      <vt:lpstr>ملخص السلف </vt:lpstr>
      <vt:lpstr>ايرادات النفطية والغير نفطية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حساب الدولة لغاية نيسان 2020 للموازنة الاتحادية</dc:title>
  <dc:creator/>
  <cp:lastModifiedBy/>
  <dcterms:created xsi:type="dcterms:W3CDTF">2006-09-16T00:00:00Z</dcterms:created>
  <dcterms:modified xsi:type="dcterms:W3CDTF">2020-07-04T19:19:51Z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0x0101007CFB02D1D686404192CB572C2CAAAC32</vt:lpwstr>
  </property>
  <property fmtid="{D5CDD505-2E9C-101B-9397-08002B2CF9AE}" pid="3" name="_dlc_DocIdItemGuid">
    <vt:lpwstr>3ab9e3e3-4670-4f48-a711-b31455a7183b</vt:lpwstr>
  </property>
</Properties>
</file>